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4"/>
  </bookViews>
  <sheets>
    <sheet name="6,03" sheetId="1" r:id="rId1"/>
    <sheet name="6,03б" sheetId="2" r:id="rId2"/>
    <sheet name="7,03" sheetId="3" r:id="rId3"/>
    <sheet name="7,03б" sheetId="4" r:id="rId4"/>
    <sheet name="9.03" sheetId="5" r:id="rId5"/>
    <sheet name="9.03б" sheetId="6" r:id="rId6"/>
    <sheet name="10.03" sheetId="7" r:id="rId7"/>
    <sheet name="10.03(2)" sheetId="8" r:id="rId8"/>
  </sheets>
  <calcPr calcId="124519"/>
</workbook>
</file>

<file path=xl/calcChain.xml><?xml version="1.0" encoding="utf-8"?>
<calcChain xmlns="http://schemas.openxmlformats.org/spreadsheetml/2006/main">
  <c r="H33" i="8"/>
  <c r="N29"/>
  <c r="L29"/>
  <c r="K29"/>
  <c r="J29"/>
  <c r="N19"/>
  <c r="N33" s="1"/>
  <c r="L19"/>
  <c r="L33" s="1"/>
  <c r="K19"/>
  <c r="K33" s="1"/>
  <c r="J19"/>
  <c r="J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9" i="6"/>
  <c r="L29"/>
  <c r="K29"/>
  <c r="J29"/>
  <c r="I29"/>
  <c r="N19"/>
  <c r="N33" s="1"/>
  <c r="L19"/>
  <c r="L33" s="1"/>
  <c r="K19"/>
  <c r="K33" s="1"/>
  <c r="J19"/>
  <c r="J33" s="1"/>
  <c r="I19"/>
  <c r="I33" s="1"/>
  <c r="N29" i="5"/>
  <c r="L29"/>
  <c r="K29"/>
  <c r="J29"/>
  <c r="I29"/>
  <c r="N19"/>
  <c r="N33" s="1"/>
  <c r="L19"/>
  <c r="L33" s="1"/>
  <c r="K19"/>
  <c r="K33" s="1"/>
  <c r="J19"/>
  <c r="J33" s="1"/>
  <c r="I19"/>
  <c r="I33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9" i="2"/>
  <c r="L29"/>
  <c r="K29"/>
  <c r="J29"/>
  <c r="I29"/>
  <c r="N19"/>
  <c r="N33" s="1"/>
  <c r="L19"/>
  <c r="L33" s="1"/>
  <c r="K19"/>
  <c r="K33" s="1"/>
  <c r="J19"/>
  <c r="J33" s="1"/>
  <c r="I19"/>
  <c r="I33" s="1"/>
  <c r="N29" i="1"/>
  <c r="L29"/>
  <c r="K29"/>
  <c r="J29"/>
  <c r="I29"/>
  <c r="N19"/>
  <c r="N33" s="1"/>
  <c r="L19"/>
  <c r="L33" s="1"/>
  <c r="K19"/>
  <c r="K33" s="1"/>
  <c r="J19"/>
  <c r="J33" s="1"/>
  <c r="I19"/>
  <c r="I33" s="1"/>
</calcChain>
</file>

<file path=xl/sharedStrings.xml><?xml version="1.0" encoding="utf-8"?>
<sst xmlns="http://schemas.openxmlformats.org/spreadsheetml/2006/main" count="525" uniqueCount="125">
  <si>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</si>
  <si>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</si>
  <si>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</si>
  <si>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</si>
  <si>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                                          6 марта      2023г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</si>
  <si>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</si>
  <si>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</si>
  <si>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</si>
  <si>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</si>
  <si>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</si>
  <si>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</si>
  <si>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</si>
  <si>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</si>
  <si>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</si>
  <si>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</si>
  <si>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</si>
  <si>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</si>
  <si>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Масло сливочное</t>
  </si>
  <si>
    <t>1/20</t>
  </si>
  <si>
    <t>гор.блюдо</t>
  </si>
  <si>
    <t>257-96</t>
  </si>
  <si>
    <t>Каша геркулесовая с маслом сливочным</t>
  </si>
  <si>
    <t>1/200/10</t>
  </si>
  <si>
    <t>гарнир</t>
  </si>
  <si>
    <t>напиток</t>
  </si>
  <si>
    <t>Какао "Белый мишка" на молоке</t>
  </si>
  <si>
    <t>1/200</t>
  </si>
  <si>
    <t>Хлеб</t>
  </si>
  <si>
    <t>Батон</t>
  </si>
  <si>
    <t>1/67</t>
  </si>
  <si>
    <t>Фрукты</t>
  </si>
  <si>
    <t>Груша</t>
  </si>
  <si>
    <t>1шт</t>
  </si>
  <si>
    <t>ИТОГО :</t>
  </si>
  <si>
    <t>ОБЕД</t>
  </si>
  <si>
    <t>закуска</t>
  </si>
  <si>
    <t>Яйцо отварное</t>
  </si>
  <si>
    <t>1 шт</t>
  </si>
  <si>
    <t>1 блюдо</t>
  </si>
  <si>
    <t>138-3-96</t>
  </si>
  <si>
    <t>Суп гороховый с тушенкой гов.</t>
  </si>
  <si>
    <t>35/250</t>
  </si>
  <si>
    <t>2 блюдо</t>
  </si>
  <si>
    <t>618-2007</t>
  </si>
  <si>
    <t>Тефтели мясные(ф.гов/св)в соусе</t>
  </si>
  <si>
    <t>100/50</t>
  </si>
  <si>
    <t>463-96</t>
  </si>
  <si>
    <t>Каша гречневая рассыпчатая</t>
  </si>
  <si>
    <t>1/150</t>
  </si>
  <si>
    <t>627-96</t>
  </si>
  <si>
    <t>Чай с сахаром</t>
  </si>
  <si>
    <t>хлеб</t>
  </si>
  <si>
    <t>Ржаной</t>
  </si>
  <si>
    <t>1/47</t>
  </si>
  <si>
    <t>выпечка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</si>
  <si>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</si>
  <si>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</si>
  <si>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</si>
  <si>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</si>
  <si>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</si>
  <si>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</si>
  <si>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</si>
  <si>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</si>
  <si>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первая неделя</t>
  </si>
  <si>
    <t>1/15</t>
  </si>
  <si>
    <t>Йогурт</t>
  </si>
  <si>
    <t>1/40</t>
  </si>
  <si>
    <t>вторник             7 марта  2023год</t>
  </si>
  <si>
    <t>Сыр</t>
  </si>
  <si>
    <t>286-96</t>
  </si>
  <si>
    <t xml:space="preserve">Омлет натуральный </t>
  </si>
  <si>
    <t>637-96</t>
  </si>
  <si>
    <t>Кофейный напиток на молоке</t>
  </si>
  <si>
    <t>батон</t>
  </si>
  <si>
    <t>1/65</t>
  </si>
  <si>
    <t>творожок в инд.упаковке</t>
  </si>
  <si>
    <t>1/100</t>
  </si>
  <si>
    <t>фрукт</t>
  </si>
  <si>
    <t>Какао "Белый мишка" на сг\молоке</t>
  </si>
  <si>
    <t>1/32</t>
  </si>
  <si>
    <t>яблоко</t>
  </si>
  <si>
    <t>салат</t>
  </si>
  <si>
    <t>Фрукт</t>
  </si>
  <si>
    <t>Голень отварная</t>
  </si>
  <si>
    <t>284-96</t>
  </si>
  <si>
    <t>Макароны отварные с маслом</t>
  </si>
  <si>
    <t>Пшеничный</t>
  </si>
  <si>
    <t>1/61</t>
  </si>
  <si>
    <t>Апельсин</t>
  </si>
  <si>
    <t>Салат из квашенной капусты</t>
  </si>
  <si>
    <t>138-96</t>
  </si>
  <si>
    <t>Суп картофельный с крупой(рис)с грудкой куриной</t>
  </si>
  <si>
    <t>1/20/250</t>
  </si>
  <si>
    <t>460-96</t>
  </si>
  <si>
    <t>Котлета куриная(грудка кур)</t>
  </si>
  <si>
    <t>472-96</t>
  </si>
  <si>
    <t>Пюре картофельное</t>
  </si>
  <si>
    <t>595-96</t>
  </si>
  <si>
    <t>Компот из кураги +С</t>
  </si>
  <si>
    <t>пшеничный</t>
  </si>
  <si>
    <t>1/79</t>
  </si>
  <si>
    <t>1/15/250</t>
  </si>
  <si>
    <t>705-1996</t>
  </si>
  <si>
    <t>Гренка с сыром</t>
  </si>
  <si>
    <t>1/60</t>
  </si>
  <si>
    <t>297-3-96</t>
  </si>
  <si>
    <t>Запеканка творожная со сгущеным молоком</t>
  </si>
  <si>
    <t>1/150/20</t>
  </si>
  <si>
    <t>Сок с трубочкой</t>
  </si>
  <si>
    <t xml:space="preserve">Салат картофельный с кукурузой и морковью </t>
  </si>
  <si>
    <t>139-96</t>
  </si>
  <si>
    <t>Суп картофельный с мак.изд.с фрикадельками</t>
  </si>
  <si>
    <t>1/250/17,5</t>
  </si>
  <si>
    <t>401-96</t>
  </si>
  <si>
    <t>Гуляш из свинины</t>
  </si>
  <si>
    <t>50/75</t>
  </si>
  <si>
    <t>465-96</t>
  </si>
  <si>
    <t>Рис отварной</t>
  </si>
  <si>
    <t>867-2007</t>
  </si>
  <si>
    <t>Компот из  садовых ягод+С</t>
  </si>
  <si>
    <t>ржаной</t>
  </si>
  <si>
    <t>1/35</t>
  </si>
  <si>
    <t>17,5/250</t>
  </si>
  <si>
    <t>четверг                  9 марта          2023 год</t>
  </si>
  <si>
    <t>пятница             10 марта    2023год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</si>
</sst>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255" wrapText="1"/>
    </xf>
    <xf numFmtId="0" fontId="15" fillId="0" borderId="21" xfId="0" applyFont="1" applyBorder="1" applyAlignment="1">
      <alignment horizontal="left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7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/>
    </xf>
    <xf numFmtId="49" fontId="17" fillId="2" borderId="28" xfId="0" applyNumberFormat="1" applyFont="1" applyFill="1" applyBorder="1" applyAlignment="1">
      <alignment horizontal="center" vertical="center"/>
    </xf>
    <xf numFmtId="2" fontId="17" fillId="2" borderId="28" xfId="0" applyNumberFormat="1" applyFont="1" applyFill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17" fillId="2" borderId="37" xfId="0" applyFont="1" applyFill="1" applyBorder="1" applyAlignment="1">
      <alignment horizontal="left" vertical="center" wrapText="1"/>
    </xf>
    <xf numFmtId="49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4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left" vertical="center"/>
    </xf>
    <xf numFmtId="0" fontId="16" fillId="2" borderId="40" xfId="0" applyFont="1" applyFill="1" applyBorder="1" applyAlignment="1">
      <alignment horizontal="left" vertical="center"/>
    </xf>
    <xf numFmtId="0" fontId="16" fillId="2" borderId="41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3" xfId="0" applyFont="1" applyFill="1" applyBorder="1"/>
    <xf numFmtId="0" fontId="19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4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3" xfId="0" applyNumberFormat="1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9" xfId="0" applyNumberFormat="1" applyFont="1" applyBorder="1" applyAlignment="1">
      <alignment horizontal="center"/>
    </xf>
    <xf numFmtId="2" fontId="16" fillId="0" borderId="41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2" fontId="15" fillId="2" borderId="15" xfId="0" applyNumberFormat="1" applyFont="1" applyFill="1" applyBorder="1" applyAlignment="1">
      <alignment horizontal="center" vertical="center"/>
    </xf>
    <xf numFmtId="2" fontId="15" fillId="2" borderId="25" xfId="0" applyNumberFormat="1" applyFont="1" applyFill="1" applyBorder="1" applyAlignment="1">
      <alignment horizontal="center" vertical="center" wrapText="1"/>
    </xf>
    <xf numFmtId="2" fontId="15" fillId="2" borderId="26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0" fontId="15" fillId="0" borderId="8" xfId="0" applyFont="1" applyBorder="1"/>
    <xf numFmtId="0" fontId="21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0" fontId="15" fillId="2" borderId="40" xfId="0" applyFont="1" applyFill="1" applyBorder="1" applyAlignment="1">
      <alignment horizontal="left" vertical="center"/>
    </xf>
    <xf numFmtId="0" fontId="15" fillId="2" borderId="41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left" vertical="center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/>
    </xf>
    <xf numFmtId="2" fontId="17" fillId="0" borderId="8" xfId="0" applyNumberFormat="1" applyFont="1" applyBorder="1" applyAlignment="1">
      <alignment horizontal="center" vertical="center" wrapText="1"/>
    </xf>
    <xf numFmtId="2" fontId="17" fillId="0" borderId="19" xfId="0" applyNumberFormat="1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2" fontId="15" fillId="0" borderId="28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 wrapText="1"/>
    </xf>
    <xf numFmtId="2" fontId="15" fillId="0" borderId="29" xfId="0" applyNumberFormat="1" applyFont="1" applyBorder="1" applyAlignment="1">
      <alignment horizontal="center" vertical="center" wrapText="1"/>
    </xf>
    <xf numFmtId="2" fontId="15" fillId="0" borderId="30" xfId="0" applyNumberFormat="1" applyFont="1" applyBorder="1" applyAlignment="1">
      <alignment horizontal="center" vertical="center" wrapText="1"/>
    </xf>
    <xf numFmtId="2" fontId="17" fillId="2" borderId="19" xfId="0" applyNumberFormat="1" applyFont="1" applyFill="1" applyBorder="1" applyAlignment="1">
      <alignment horizontal="center" vertical="center" wrapText="1"/>
    </xf>
    <xf numFmtId="2" fontId="17" fillId="2" borderId="22" xfId="0" applyNumberFormat="1" applyFont="1" applyFill="1" applyBorder="1" applyAlignment="1">
      <alignment horizontal="center" vertical="center" wrapText="1"/>
    </xf>
    <xf numFmtId="2" fontId="17" fillId="0" borderId="31" xfId="0" applyNumberFormat="1" applyFont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 vertical="center" wrapText="1"/>
    </xf>
    <xf numFmtId="2" fontId="17" fillId="0" borderId="47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2" fontId="15" fillId="2" borderId="9" xfId="0" applyNumberFormat="1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2" borderId="19" xfId="0" applyNumberFormat="1" applyFont="1" applyFill="1" applyBorder="1" applyAlignment="1">
      <alignment horizontal="center" vertical="center"/>
    </xf>
    <xf numFmtId="49" fontId="15" fillId="2" borderId="21" xfId="0" applyNumberFormat="1" applyFont="1" applyFill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5" fillId="2" borderId="39" xfId="0" applyNumberFormat="1" applyFont="1" applyFill="1" applyBorder="1" applyAlignment="1">
      <alignment horizontal="center" vertical="center"/>
    </xf>
    <xf numFmtId="49" fontId="15" fillId="2" borderId="41" xfId="0" applyNumberFormat="1" applyFont="1" applyFill="1" applyBorder="1" applyAlignment="1">
      <alignment horizontal="center" vertical="center"/>
    </xf>
    <xf numFmtId="2" fontId="16" fillId="2" borderId="47" xfId="0" applyNumberFormat="1" applyFont="1" applyFill="1" applyBorder="1" applyAlignment="1">
      <alignment horizontal="center" vertical="center"/>
    </xf>
    <xf numFmtId="2" fontId="16" fillId="2" borderId="48" xfId="0" applyNumberFormat="1" applyFont="1" applyFill="1" applyBorder="1" applyAlignment="1">
      <alignment horizontal="center" vertical="center"/>
    </xf>
    <xf numFmtId="2" fontId="16" fillId="2" borderId="39" xfId="0" applyNumberFormat="1" applyFont="1" applyFill="1" applyBorder="1" applyAlignment="1">
      <alignment horizontal="center" vertical="center"/>
    </xf>
    <xf numFmtId="2" fontId="16" fillId="2" borderId="41" xfId="0" applyNumberFormat="1" applyFont="1" applyFill="1" applyBorder="1" applyAlignment="1">
      <alignment horizontal="center" vertical="center"/>
    </xf>
    <xf numFmtId="4" fontId="16" fillId="0" borderId="39" xfId="0" applyNumberFormat="1" applyFont="1" applyBorder="1" applyAlignment="1">
      <alignment horizontal="center"/>
    </xf>
    <xf numFmtId="4" fontId="16" fillId="0" borderId="4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D25" sqref="D25:G2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40"/>
      <c r="F11" s="40"/>
      <c r="G11" s="41"/>
      <c r="H11" s="42"/>
      <c r="I11" s="43"/>
      <c r="J11" s="43"/>
      <c r="K11" s="43"/>
      <c r="L11" s="44"/>
      <c r="M11" s="45"/>
      <c r="N11" s="44"/>
      <c r="O11" s="46"/>
    </row>
    <row r="12" spans="1:58" ht="39.950000000000003" customHeight="1">
      <c r="A12" s="47"/>
      <c r="B12" s="37"/>
      <c r="C12" s="38"/>
      <c r="D12" s="39" t="s">
        <v>17</v>
      </c>
      <c r="E12" s="40"/>
      <c r="F12" s="40"/>
      <c r="G12" s="48"/>
      <c r="H12" s="42" t="s">
        <v>18</v>
      </c>
      <c r="I12" s="43">
        <v>15.08</v>
      </c>
      <c r="J12" s="43">
        <v>163</v>
      </c>
      <c r="K12" s="43">
        <v>6.67</v>
      </c>
      <c r="L12" s="49">
        <v>8.4700000000000006</v>
      </c>
      <c r="M12" s="49"/>
      <c r="N12" s="49">
        <v>14.98</v>
      </c>
      <c r="O12" s="50"/>
    </row>
    <row r="13" spans="1:58" ht="49.5" customHeight="1">
      <c r="A13" s="47"/>
      <c r="B13" s="51" t="s">
        <v>19</v>
      </c>
      <c r="C13" s="52" t="s">
        <v>20</v>
      </c>
      <c r="D13" s="39" t="s">
        <v>21</v>
      </c>
      <c r="E13" s="40"/>
      <c r="F13" s="40"/>
      <c r="G13" s="41"/>
      <c r="H13" s="42" t="s">
        <v>22</v>
      </c>
      <c r="I13" s="43">
        <v>20.81</v>
      </c>
      <c r="J13" s="53">
        <v>331.2</v>
      </c>
      <c r="K13" s="43">
        <v>7.8</v>
      </c>
      <c r="L13" s="54">
        <v>14.59</v>
      </c>
      <c r="M13" s="54"/>
      <c r="N13" s="49">
        <v>43.2</v>
      </c>
      <c r="O13" s="50"/>
    </row>
    <row r="14" spans="1:58" ht="39.950000000000003" customHeight="1">
      <c r="A14" s="47"/>
      <c r="B14" s="51" t="s">
        <v>23</v>
      </c>
      <c r="C14" s="52"/>
      <c r="D14" s="39"/>
      <c r="E14" s="40"/>
      <c r="F14" s="40"/>
      <c r="G14" s="41"/>
      <c r="H14" s="42"/>
      <c r="I14" s="43"/>
      <c r="J14" s="53"/>
      <c r="K14" s="43"/>
      <c r="L14" s="54"/>
      <c r="M14" s="54"/>
      <c r="N14" s="49"/>
      <c r="O14" s="50"/>
    </row>
    <row r="15" spans="1:58" ht="39.950000000000003" customHeight="1">
      <c r="A15" s="47"/>
      <c r="B15" s="55" t="s">
        <v>24</v>
      </c>
      <c r="C15" s="56">
        <v>642.96</v>
      </c>
      <c r="D15" s="57" t="s">
        <v>25</v>
      </c>
      <c r="E15" s="58"/>
      <c r="F15" s="58"/>
      <c r="G15" s="59"/>
      <c r="H15" s="60" t="s">
        <v>26</v>
      </c>
      <c r="I15" s="61">
        <v>10.88</v>
      </c>
      <c r="J15" s="62">
        <v>106.95</v>
      </c>
      <c r="K15" s="62">
        <v>2.84</v>
      </c>
      <c r="L15" s="63"/>
      <c r="M15" s="63">
        <v>2.2000000000000002</v>
      </c>
      <c r="N15" s="64">
        <v>19.350000000000001</v>
      </c>
      <c r="O15" s="65"/>
    </row>
    <row r="16" spans="1:58" ht="39.950000000000003" customHeight="1">
      <c r="A16" s="47"/>
      <c r="B16" s="66"/>
      <c r="C16" s="67"/>
      <c r="D16" s="57"/>
      <c r="E16" s="58"/>
      <c r="F16" s="58"/>
      <c r="G16" s="68"/>
      <c r="H16" s="69"/>
      <c r="I16" s="70"/>
      <c r="J16" s="62"/>
      <c r="K16" s="62"/>
      <c r="L16" s="63"/>
      <c r="M16" s="63"/>
      <c r="N16" s="63"/>
      <c r="O16" s="71"/>
    </row>
    <row r="17" spans="1:15" ht="39.950000000000003" customHeight="1">
      <c r="A17" s="47"/>
      <c r="B17" s="55" t="s">
        <v>27</v>
      </c>
      <c r="C17" s="72"/>
      <c r="D17" s="73" t="s">
        <v>28</v>
      </c>
      <c r="E17" s="73"/>
      <c r="F17" s="73"/>
      <c r="G17" s="73"/>
      <c r="H17" s="74" t="s">
        <v>29</v>
      </c>
      <c r="I17" s="75">
        <v>5.73</v>
      </c>
      <c r="J17" s="43">
        <v>69</v>
      </c>
      <c r="K17" s="43">
        <v>12.3</v>
      </c>
      <c r="L17" s="76">
        <v>11.5</v>
      </c>
      <c r="M17" s="76">
        <v>1.9</v>
      </c>
      <c r="N17" s="49">
        <v>7.4</v>
      </c>
      <c r="O17" s="50"/>
    </row>
    <row r="18" spans="1:15" ht="39.950000000000003" customHeight="1" thickBot="1">
      <c r="A18" s="77"/>
      <c r="B18" s="78" t="s">
        <v>30</v>
      </c>
      <c r="C18" s="79"/>
      <c r="D18" s="80" t="s">
        <v>31</v>
      </c>
      <c r="E18" s="80"/>
      <c r="F18" s="80"/>
      <c r="G18" s="80"/>
      <c r="H18" s="81" t="s">
        <v>32</v>
      </c>
      <c r="I18" s="82">
        <v>37.369999999999997</v>
      </c>
      <c r="J18" s="83">
        <v>120</v>
      </c>
      <c r="K18" s="83">
        <v>1.2</v>
      </c>
      <c r="L18" s="84"/>
      <c r="M18" s="84">
        <v>0</v>
      </c>
      <c r="N18" s="85">
        <v>6.3</v>
      </c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89.87</v>
      </c>
      <c r="J19" s="91">
        <f>SUM(J11:J18)</f>
        <v>790.15</v>
      </c>
      <c r="K19" s="91">
        <f>SUM(K10:K18)</f>
        <v>30.81</v>
      </c>
      <c r="L19" s="92">
        <f>SUM(L10:M18)</f>
        <v>38.660000000000004</v>
      </c>
      <c r="M19" s="92"/>
      <c r="N19" s="92">
        <f>SUM(N10:O18)</f>
        <v>91.23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98"/>
      <c r="D21" s="99" t="s">
        <v>36</v>
      </c>
      <c r="E21" s="100"/>
      <c r="F21" s="100"/>
      <c r="G21" s="101"/>
      <c r="H21" s="102" t="s">
        <v>37</v>
      </c>
      <c r="I21" s="103">
        <v>10.95</v>
      </c>
      <c r="J21" s="103">
        <v>114</v>
      </c>
      <c r="K21" s="103">
        <v>1</v>
      </c>
      <c r="L21" s="104"/>
      <c r="M21" s="104">
        <v>1</v>
      </c>
      <c r="N21" s="105">
        <v>13</v>
      </c>
      <c r="O21" s="106"/>
    </row>
    <row r="22" spans="1:15" ht="58.5" customHeight="1">
      <c r="A22" s="47"/>
      <c r="B22" s="107" t="s">
        <v>38</v>
      </c>
      <c r="C22" s="108" t="s">
        <v>39</v>
      </c>
      <c r="D22" s="109" t="s">
        <v>40</v>
      </c>
      <c r="E22" s="109"/>
      <c r="F22" s="109"/>
      <c r="G22" s="109"/>
      <c r="H22" s="42" t="s">
        <v>41</v>
      </c>
      <c r="I22" s="53">
        <v>26.73</v>
      </c>
      <c r="J22" s="43">
        <v>515</v>
      </c>
      <c r="K22" s="43">
        <v>28</v>
      </c>
      <c r="L22" s="49">
        <v>17.75</v>
      </c>
      <c r="M22" s="49"/>
      <c r="N22" s="49">
        <v>63.25</v>
      </c>
      <c r="O22" s="50"/>
    </row>
    <row r="23" spans="1:15" ht="39.950000000000003" customHeight="1">
      <c r="A23" s="47"/>
      <c r="B23" s="51" t="s">
        <v>42</v>
      </c>
      <c r="C23" s="108" t="s">
        <v>43</v>
      </c>
      <c r="D23" s="109" t="s">
        <v>44</v>
      </c>
      <c r="E23" s="109"/>
      <c r="F23" s="109"/>
      <c r="G23" s="109"/>
      <c r="H23" s="42" t="s">
        <v>45</v>
      </c>
      <c r="I23" s="53">
        <v>41.54</v>
      </c>
      <c r="J23" s="43">
        <v>387.6</v>
      </c>
      <c r="K23" s="43">
        <v>20.55</v>
      </c>
      <c r="L23" s="49">
        <v>24.4</v>
      </c>
      <c r="M23" s="49"/>
      <c r="N23" s="49">
        <v>20.7</v>
      </c>
      <c r="O23" s="50"/>
    </row>
    <row r="24" spans="1:15" ht="39.950000000000003" customHeight="1">
      <c r="A24" s="47"/>
      <c r="B24" s="51" t="s">
        <v>23</v>
      </c>
      <c r="C24" s="108" t="s">
        <v>46</v>
      </c>
      <c r="D24" s="39" t="s">
        <v>47</v>
      </c>
      <c r="E24" s="40"/>
      <c r="F24" s="40"/>
      <c r="G24" s="41"/>
      <c r="H24" s="42" t="s">
        <v>48</v>
      </c>
      <c r="I24" s="43">
        <v>14.67</v>
      </c>
      <c r="J24" s="61">
        <v>254.5</v>
      </c>
      <c r="K24" s="43">
        <v>12.6</v>
      </c>
      <c r="L24" s="110"/>
      <c r="M24" s="110">
        <v>16.2</v>
      </c>
      <c r="N24" s="44">
        <v>61.88</v>
      </c>
      <c r="O24" s="46"/>
    </row>
    <row r="25" spans="1:15" ht="39.950000000000003" customHeight="1">
      <c r="A25" s="47"/>
      <c r="B25" s="111" t="s">
        <v>24</v>
      </c>
      <c r="C25" s="108" t="s">
        <v>49</v>
      </c>
      <c r="D25" s="112" t="s">
        <v>50</v>
      </c>
      <c r="E25" s="112"/>
      <c r="F25" s="112"/>
      <c r="G25" s="112"/>
      <c r="H25" s="42" t="s">
        <v>26</v>
      </c>
      <c r="I25" s="53">
        <v>3.27</v>
      </c>
      <c r="J25" s="43">
        <v>57</v>
      </c>
      <c r="K25" s="43">
        <v>0.2</v>
      </c>
      <c r="L25" s="49">
        <v>0</v>
      </c>
      <c r="M25" s="49"/>
      <c r="N25" s="49">
        <v>15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51</v>
      </c>
      <c r="C27" s="108"/>
      <c r="D27" s="118" t="s">
        <v>52</v>
      </c>
      <c r="E27" s="119"/>
      <c r="F27" s="120"/>
      <c r="G27" s="116"/>
      <c r="H27" s="42" t="s">
        <v>53</v>
      </c>
      <c r="I27" s="53">
        <v>2.84</v>
      </c>
      <c r="J27" s="43">
        <v>114</v>
      </c>
      <c r="K27" s="43">
        <v>3.5</v>
      </c>
      <c r="L27" s="76"/>
      <c r="M27" s="76">
        <v>0.6</v>
      </c>
      <c r="N27" s="76">
        <v>24</v>
      </c>
      <c r="O27" s="117"/>
    </row>
    <row r="28" spans="1:15" ht="39.950000000000003" customHeight="1">
      <c r="A28" s="121"/>
      <c r="B28" s="122" t="s">
        <v>54</v>
      </c>
      <c r="C28" s="123"/>
      <c r="D28" s="124"/>
      <c r="E28" s="125"/>
      <c r="F28" s="125"/>
      <c r="G28" s="126"/>
      <c r="H28" s="127"/>
      <c r="I28" s="53"/>
      <c r="J28" s="43"/>
      <c r="K28" s="43"/>
      <c r="L28" s="49"/>
      <c r="M28" s="49"/>
      <c r="N28" s="49"/>
      <c r="O28" s="50"/>
    </row>
    <row r="29" spans="1:15" ht="37.5" customHeight="1" thickBot="1">
      <c r="A29" s="128"/>
      <c r="B29" s="129"/>
      <c r="C29" s="129"/>
      <c r="D29" s="130" t="s">
        <v>33</v>
      </c>
      <c r="E29" s="131"/>
      <c r="F29" s="131"/>
      <c r="G29" s="132"/>
      <c r="H29" s="133"/>
      <c r="I29" s="134">
        <f>SUM(I21:I28)</f>
        <v>100</v>
      </c>
      <c r="J29" s="134">
        <f>SUM(J21:J28)</f>
        <v>1442.1</v>
      </c>
      <c r="K29" s="134">
        <f>SUM(K21:K28)</f>
        <v>65.849999999999994</v>
      </c>
      <c r="L29" s="135">
        <f>SUM(L21:M28)</f>
        <v>59.949999999999996</v>
      </c>
      <c r="M29" s="135"/>
      <c r="N29" s="135">
        <f>SUM(N21:O28)</f>
        <v>197.83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55</v>
      </c>
      <c r="E33" s="161"/>
      <c r="F33" s="161"/>
      <c r="G33" s="162"/>
      <c r="H33" s="163"/>
      <c r="I33" s="164">
        <f>I19+I29+I32</f>
        <v>189.87</v>
      </c>
      <c r="J33" s="165">
        <f>J19+J29</f>
        <v>2232.25</v>
      </c>
      <c r="K33" s="165">
        <f>SUM(K19+K29)</f>
        <v>96.66</v>
      </c>
      <c r="L33" s="166">
        <f>L19+L29</f>
        <v>98.61</v>
      </c>
      <c r="M33" s="167"/>
      <c r="N33" s="168">
        <f>N19+N29</f>
        <v>289.06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56</v>
      </c>
      <c r="B35" s="171"/>
      <c r="C35" s="172" t="s">
        <v>57</v>
      </c>
      <c r="D35" s="172"/>
      <c r="E35" s="172"/>
      <c r="F35" s="172"/>
      <c r="G35" s="172"/>
      <c r="H35" s="173" t="s">
        <v>58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59</v>
      </c>
      <c r="B37" s="171"/>
      <c r="C37" s="173" t="s">
        <v>57</v>
      </c>
      <c r="D37" s="173"/>
      <c r="E37" s="173"/>
      <c r="F37" s="173"/>
      <c r="G37" s="170"/>
      <c r="H37" s="173" t="s">
        <v>60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61</v>
      </c>
      <c r="B39" s="171"/>
      <c r="C39" s="173" t="s">
        <v>57</v>
      </c>
      <c r="D39" s="173"/>
      <c r="E39" s="173"/>
      <c r="F39" s="173"/>
      <c r="G39" s="170"/>
      <c r="H39" s="173" t="s">
        <v>62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C17" sqref="C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40"/>
      <c r="F11" s="40"/>
      <c r="G11" s="48"/>
      <c r="H11" s="42" t="s">
        <v>64</v>
      </c>
      <c r="I11" s="43">
        <v>12.78</v>
      </c>
      <c r="J11" s="176">
        <v>112</v>
      </c>
      <c r="K11" s="176">
        <v>1.3</v>
      </c>
      <c r="L11" s="177"/>
      <c r="M11" s="178">
        <v>5.8</v>
      </c>
      <c r="N11" s="179">
        <v>2.2999999999999998</v>
      </c>
      <c r="O11" s="180"/>
    </row>
    <row r="12" spans="1:58" ht="39.950000000000003" customHeight="1">
      <c r="A12" s="47"/>
      <c r="B12" s="37"/>
      <c r="C12" s="38"/>
      <c r="D12" s="39"/>
      <c r="E12" s="40"/>
      <c r="F12" s="40"/>
      <c r="G12" s="48"/>
      <c r="H12" s="42"/>
      <c r="I12" s="43"/>
      <c r="J12" s="43"/>
      <c r="K12" s="43"/>
      <c r="L12" s="44"/>
      <c r="M12" s="45"/>
      <c r="N12" s="44"/>
      <c r="O12" s="46"/>
    </row>
    <row r="13" spans="1:58" ht="49.5" customHeight="1">
      <c r="A13" s="47"/>
      <c r="B13" s="51" t="s">
        <v>19</v>
      </c>
      <c r="C13" s="52" t="s">
        <v>20</v>
      </c>
      <c r="D13" s="39" t="s">
        <v>21</v>
      </c>
      <c r="E13" s="40"/>
      <c r="F13" s="40"/>
      <c r="G13" s="41"/>
      <c r="H13" s="42" t="s">
        <v>22</v>
      </c>
      <c r="I13" s="43">
        <v>23.52</v>
      </c>
      <c r="J13" s="53">
        <v>331.2</v>
      </c>
      <c r="K13" s="43">
        <v>7.8</v>
      </c>
      <c r="L13" s="54">
        <v>14.59</v>
      </c>
      <c r="M13" s="54"/>
      <c r="N13" s="49">
        <v>43.2</v>
      </c>
      <c r="O13" s="50"/>
    </row>
    <row r="14" spans="1:58" ht="39.950000000000003" customHeight="1">
      <c r="A14" s="47"/>
      <c r="B14" s="51" t="s">
        <v>23</v>
      </c>
      <c r="C14" s="52"/>
      <c r="D14" s="39"/>
      <c r="E14" s="40"/>
      <c r="F14" s="40"/>
      <c r="G14" s="41"/>
      <c r="H14" s="42"/>
      <c r="I14" s="43"/>
      <c r="J14" s="53"/>
      <c r="K14" s="43"/>
      <c r="L14" s="54"/>
      <c r="M14" s="54"/>
      <c r="N14" s="49"/>
      <c r="O14" s="50"/>
    </row>
    <row r="15" spans="1:58" ht="39.950000000000003" customHeight="1">
      <c r="A15" s="47"/>
      <c r="B15" s="55" t="s">
        <v>24</v>
      </c>
      <c r="C15" s="56">
        <v>642.96</v>
      </c>
      <c r="D15" s="57" t="s">
        <v>25</v>
      </c>
      <c r="E15" s="58"/>
      <c r="F15" s="58"/>
      <c r="G15" s="59"/>
      <c r="H15" s="60" t="s">
        <v>26</v>
      </c>
      <c r="I15" s="61">
        <v>16.32</v>
      </c>
      <c r="J15" s="62">
        <v>106.95</v>
      </c>
      <c r="K15" s="62">
        <v>2.84</v>
      </c>
      <c r="L15" s="63"/>
      <c r="M15" s="63">
        <v>2.2000000000000002</v>
      </c>
      <c r="N15" s="64">
        <v>19.350000000000001</v>
      </c>
      <c r="O15" s="65"/>
    </row>
    <row r="16" spans="1:58" ht="39.950000000000003" customHeight="1">
      <c r="A16" s="47"/>
      <c r="B16" s="66"/>
      <c r="C16" s="67"/>
      <c r="D16" s="124" t="s">
        <v>65</v>
      </c>
      <c r="E16" s="125"/>
      <c r="F16" s="125"/>
      <c r="G16" s="68"/>
      <c r="H16" s="69" t="s">
        <v>32</v>
      </c>
      <c r="I16" s="70">
        <v>28.5</v>
      </c>
      <c r="J16" s="62">
        <v>112</v>
      </c>
      <c r="K16" s="62">
        <v>12</v>
      </c>
      <c r="L16" s="63"/>
      <c r="M16" s="63">
        <v>23</v>
      </c>
      <c r="N16" s="63">
        <v>4.5</v>
      </c>
      <c r="O16" s="71"/>
    </row>
    <row r="17" spans="1:15" ht="39.950000000000003" customHeight="1">
      <c r="A17" s="47"/>
      <c r="B17" s="55" t="s">
        <v>27</v>
      </c>
      <c r="C17" s="181"/>
      <c r="D17" s="112" t="s">
        <v>28</v>
      </c>
      <c r="E17" s="112"/>
      <c r="F17" s="112"/>
      <c r="G17" s="112"/>
      <c r="H17" s="42" t="s">
        <v>66</v>
      </c>
      <c r="I17" s="43">
        <v>3.88</v>
      </c>
      <c r="J17" s="43">
        <v>69</v>
      </c>
      <c r="K17" s="43">
        <v>12.3</v>
      </c>
      <c r="L17" s="76">
        <v>11.5</v>
      </c>
      <c r="M17" s="76">
        <v>1.9</v>
      </c>
      <c r="N17" s="49">
        <v>7.4</v>
      </c>
      <c r="O17" s="50"/>
    </row>
    <row r="18" spans="1:15" ht="39.950000000000003" customHeight="1" thickBot="1">
      <c r="A18" s="77"/>
      <c r="B18" s="78" t="s">
        <v>30</v>
      </c>
      <c r="C18" s="182"/>
      <c r="D18" s="183"/>
      <c r="E18" s="184"/>
      <c r="F18" s="184"/>
      <c r="G18" s="185"/>
      <c r="H18" s="186"/>
      <c r="I18" s="187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85</v>
      </c>
      <c r="J19" s="91">
        <f>SUM(J11:J18)</f>
        <v>731.15</v>
      </c>
      <c r="K19" s="91">
        <f>SUM(K10:K18)</f>
        <v>36.239999999999995</v>
      </c>
      <c r="L19" s="92">
        <f>SUM(L10:M18)</f>
        <v>58.99</v>
      </c>
      <c r="M19" s="92"/>
      <c r="N19" s="92">
        <f>SUM(N10:O18)</f>
        <v>76.75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98"/>
      <c r="D21" s="99" t="s">
        <v>36</v>
      </c>
      <c r="E21" s="100"/>
      <c r="F21" s="100"/>
      <c r="G21" s="101"/>
      <c r="H21" s="102" t="s">
        <v>37</v>
      </c>
      <c r="I21" s="103">
        <v>10.95</v>
      </c>
      <c r="J21" s="103">
        <v>114</v>
      </c>
      <c r="K21" s="103">
        <v>1</v>
      </c>
      <c r="L21" s="104"/>
      <c r="M21" s="104">
        <v>1</v>
      </c>
      <c r="N21" s="105">
        <v>13</v>
      </c>
      <c r="O21" s="106"/>
    </row>
    <row r="22" spans="1:15" ht="58.5" customHeight="1">
      <c r="A22" s="47"/>
      <c r="B22" s="107" t="s">
        <v>38</v>
      </c>
      <c r="C22" s="108" t="s">
        <v>39</v>
      </c>
      <c r="D22" s="109" t="s">
        <v>40</v>
      </c>
      <c r="E22" s="109"/>
      <c r="F22" s="109"/>
      <c r="G22" s="109"/>
      <c r="H22" s="42" t="s">
        <v>41</v>
      </c>
      <c r="I22" s="53">
        <v>26.73</v>
      </c>
      <c r="J22" s="43">
        <v>515</v>
      </c>
      <c r="K22" s="43">
        <v>28</v>
      </c>
      <c r="L22" s="49">
        <v>17.75</v>
      </c>
      <c r="M22" s="49"/>
      <c r="N22" s="49">
        <v>63.25</v>
      </c>
      <c r="O22" s="50"/>
    </row>
    <row r="23" spans="1:15" ht="39.950000000000003" customHeight="1">
      <c r="A23" s="47"/>
      <c r="B23" s="51" t="s">
        <v>42</v>
      </c>
      <c r="C23" s="108" t="s">
        <v>43</v>
      </c>
      <c r="D23" s="109" t="s">
        <v>44</v>
      </c>
      <c r="E23" s="109"/>
      <c r="F23" s="109"/>
      <c r="G23" s="109"/>
      <c r="H23" s="42" t="s">
        <v>45</v>
      </c>
      <c r="I23" s="53">
        <v>41.54</v>
      </c>
      <c r="J23" s="43">
        <v>387.6</v>
      </c>
      <c r="K23" s="43">
        <v>20.55</v>
      </c>
      <c r="L23" s="49">
        <v>24.4</v>
      </c>
      <c r="M23" s="49"/>
      <c r="N23" s="49">
        <v>20.7</v>
      </c>
      <c r="O23" s="50"/>
    </row>
    <row r="24" spans="1:15" ht="39.950000000000003" customHeight="1">
      <c r="A24" s="47"/>
      <c r="B24" s="51" t="s">
        <v>23</v>
      </c>
      <c r="C24" s="108" t="s">
        <v>46</v>
      </c>
      <c r="D24" s="39" t="s">
        <v>47</v>
      </c>
      <c r="E24" s="40"/>
      <c r="F24" s="40"/>
      <c r="G24" s="41"/>
      <c r="H24" s="42" t="s">
        <v>48</v>
      </c>
      <c r="I24" s="43">
        <v>14.67</v>
      </c>
      <c r="J24" s="61">
        <v>254.5</v>
      </c>
      <c r="K24" s="43">
        <v>12.6</v>
      </c>
      <c r="L24" s="110"/>
      <c r="M24" s="110">
        <v>16.2</v>
      </c>
      <c r="N24" s="44">
        <v>61.88</v>
      </c>
      <c r="O24" s="46"/>
    </row>
    <row r="25" spans="1:15" ht="39.950000000000003" customHeight="1">
      <c r="A25" s="47"/>
      <c r="B25" s="111" t="s">
        <v>24</v>
      </c>
      <c r="C25" s="108" t="s">
        <v>49</v>
      </c>
      <c r="D25" s="112" t="s">
        <v>50</v>
      </c>
      <c r="E25" s="112"/>
      <c r="F25" s="112"/>
      <c r="G25" s="112"/>
      <c r="H25" s="42" t="s">
        <v>26</v>
      </c>
      <c r="I25" s="53">
        <v>3.27</v>
      </c>
      <c r="J25" s="43">
        <v>57</v>
      </c>
      <c r="K25" s="43">
        <v>0.2</v>
      </c>
      <c r="L25" s="49">
        <v>0</v>
      </c>
      <c r="M25" s="49"/>
      <c r="N25" s="49">
        <v>15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51</v>
      </c>
      <c r="C27" s="108"/>
      <c r="D27" s="118" t="s">
        <v>52</v>
      </c>
      <c r="E27" s="119"/>
      <c r="F27" s="120"/>
      <c r="G27" s="116"/>
      <c r="H27" s="42" t="s">
        <v>53</v>
      </c>
      <c r="I27" s="53">
        <v>2.84</v>
      </c>
      <c r="J27" s="43">
        <v>114</v>
      </c>
      <c r="K27" s="43">
        <v>3.5</v>
      </c>
      <c r="L27" s="76"/>
      <c r="M27" s="76">
        <v>0.6</v>
      </c>
      <c r="N27" s="76">
        <v>24</v>
      </c>
      <c r="O27" s="117"/>
    </row>
    <row r="28" spans="1:15" ht="39.950000000000003" customHeight="1">
      <c r="A28" s="121"/>
      <c r="B28" s="122" t="s">
        <v>54</v>
      </c>
      <c r="C28" s="123"/>
      <c r="D28" s="124"/>
      <c r="E28" s="125"/>
      <c r="F28" s="125"/>
      <c r="G28" s="126"/>
      <c r="H28" s="127"/>
      <c r="I28" s="53"/>
      <c r="J28" s="43"/>
      <c r="K28" s="43"/>
      <c r="L28" s="49"/>
      <c r="M28" s="49"/>
      <c r="N28" s="49"/>
      <c r="O28" s="50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100</v>
      </c>
      <c r="J29" s="134">
        <f>SUM(J21:J28)</f>
        <v>1442.1</v>
      </c>
      <c r="K29" s="134">
        <f>SUM(K21:K28)</f>
        <v>65.849999999999994</v>
      </c>
      <c r="L29" s="135">
        <f>SUM(L21:M28)</f>
        <v>59.949999999999996</v>
      </c>
      <c r="M29" s="135"/>
      <c r="N29" s="135">
        <f>SUM(N21:O28)</f>
        <v>197.83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55</v>
      </c>
      <c r="E33" s="161"/>
      <c r="F33" s="161"/>
      <c r="G33" s="162"/>
      <c r="H33" s="163"/>
      <c r="I33" s="164">
        <f>I19+I29+I32</f>
        <v>185</v>
      </c>
      <c r="J33" s="165">
        <f>J19+J29</f>
        <v>2173.25</v>
      </c>
      <c r="K33" s="165">
        <f>SUM(K19+K29)</f>
        <v>102.08999999999999</v>
      </c>
      <c r="L33" s="166">
        <f>L19+L29</f>
        <v>118.94</v>
      </c>
      <c r="M33" s="167"/>
      <c r="N33" s="168">
        <f>N19+N29</f>
        <v>274.58000000000004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56</v>
      </c>
      <c r="B35" s="171"/>
      <c r="C35" s="172" t="s">
        <v>57</v>
      </c>
      <c r="D35" s="172"/>
      <c r="E35" s="172"/>
      <c r="F35" s="172"/>
      <c r="G35" s="172"/>
      <c r="H35" s="173" t="s">
        <v>58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59</v>
      </c>
      <c r="B37" s="171"/>
      <c r="C37" s="173" t="s">
        <v>57</v>
      </c>
      <c r="D37" s="173"/>
      <c r="E37" s="173"/>
      <c r="F37" s="173"/>
      <c r="G37" s="170"/>
      <c r="H37" s="173" t="s">
        <v>60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61</v>
      </c>
      <c r="B39" s="171"/>
      <c r="C39" s="173" t="s">
        <v>57</v>
      </c>
      <c r="D39" s="173"/>
      <c r="E39" s="173"/>
      <c r="F39" s="173"/>
      <c r="G39" s="170"/>
      <c r="H39" s="173" t="s">
        <v>62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71" t="s">
        <v>61</v>
      </c>
      <c r="B42" s="171"/>
      <c r="C42" s="173" t="s">
        <v>57</v>
      </c>
      <c r="D42" s="173"/>
      <c r="E42" s="173"/>
      <c r="F42" s="173"/>
      <c r="G42" s="170"/>
      <c r="H42" s="173" t="s">
        <v>62</v>
      </c>
      <c r="I42" s="173"/>
      <c r="J42" s="173"/>
      <c r="K42" s="11"/>
      <c r="L42" s="174"/>
      <c r="M42" s="11"/>
      <c r="N42" s="11"/>
      <c r="O42" s="11"/>
      <c r="P42" s="11"/>
      <c r="Q42" s="11"/>
    </row>
    <row r="43" spans="1:17" ht="29.45" customHeight="1">
      <c r="A43" s="170"/>
      <c r="B43" s="170"/>
      <c r="C43" s="170"/>
      <c r="D43" s="170"/>
      <c r="E43" s="170"/>
      <c r="F43" s="175"/>
      <c r="G43" s="170"/>
      <c r="H43" s="170"/>
      <c r="I43" s="170"/>
      <c r="J43" s="170"/>
      <c r="K43" s="11"/>
      <c r="L43" s="174"/>
      <c r="M43" s="11"/>
      <c r="N43" s="11"/>
      <c r="O43" s="11"/>
      <c r="P43" s="11"/>
      <c r="Q43" s="11"/>
    </row>
    <row r="44" spans="1:17" ht="12.95" customHeight="1">
      <c r="A44" s="170"/>
      <c r="B44" s="170"/>
      <c r="C44" s="170"/>
      <c r="D44" s="170"/>
      <c r="E44" s="173"/>
      <c r="F44" s="173"/>
      <c r="G44" s="173"/>
      <c r="H44" s="170"/>
      <c r="I44" s="170"/>
      <c r="J44" s="170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9">
    <mergeCell ref="E44:G44"/>
    <mergeCell ref="A39:B39"/>
    <mergeCell ref="C39:F39"/>
    <mergeCell ref="H39:J39"/>
    <mergeCell ref="E41:G41"/>
    <mergeCell ref="A42:B42"/>
    <mergeCell ref="C42:F42"/>
    <mergeCell ref="H42:J42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F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C21" sqref="C21:O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2"/>
      <c r="D11" s="109" t="s">
        <v>68</v>
      </c>
      <c r="E11" s="109"/>
      <c r="F11" s="109"/>
      <c r="G11" s="109"/>
      <c r="H11" s="42" t="s">
        <v>64</v>
      </c>
      <c r="I11" s="43">
        <v>8.0299999999999994</v>
      </c>
      <c r="J11" s="176">
        <v>112</v>
      </c>
      <c r="K11" s="176">
        <v>2.2999999999999998</v>
      </c>
      <c r="L11" s="177"/>
      <c r="M11" s="178">
        <v>15</v>
      </c>
      <c r="N11" s="179"/>
      <c r="O11" s="180"/>
    </row>
    <row r="12" spans="1:58" ht="39.950000000000003" customHeight="1">
      <c r="A12" s="47"/>
      <c r="B12" s="51" t="s">
        <v>19</v>
      </c>
      <c r="C12" s="52" t="s">
        <v>69</v>
      </c>
      <c r="D12" s="39" t="s">
        <v>70</v>
      </c>
      <c r="E12" s="40"/>
      <c r="F12" s="40"/>
      <c r="G12" s="41"/>
      <c r="H12" s="42" t="s">
        <v>26</v>
      </c>
      <c r="I12" s="43">
        <v>29.03</v>
      </c>
      <c r="J12" s="53">
        <v>349.2</v>
      </c>
      <c r="K12" s="43">
        <v>14.2</v>
      </c>
      <c r="L12" s="54">
        <v>31.05</v>
      </c>
      <c r="M12" s="54"/>
      <c r="N12" s="49">
        <v>2.5</v>
      </c>
      <c r="O12" s="50"/>
    </row>
    <row r="13" spans="1:58" ht="49.5" customHeight="1">
      <c r="A13" s="47"/>
      <c r="B13" s="51" t="s">
        <v>23</v>
      </c>
      <c r="C13" s="108"/>
      <c r="D13" s="109"/>
      <c r="E13" s="109"/>
      <c r="F13" s="109"/>
      <c r="G13" s="109"/>
      <c r="H13" s="42"/>
      <c r="I13" s="43"/>
      <c r="J13" s="43"/>
      <c r="K13" s="43"/>
      <c r="L13" s="49"/>
      <c r="M13" s="49"/>
      <c r="N13" s="44"/>
      <c r="O13" s="46"/>
    </row>
    <row r="14" spans="1:58" ht="39.950000000000003" customHeight="1">
      <c r="A14" s="47"/>
      <c r="B14" s="55" t="s">
        <v>24</v>
      </c>
      <c r="C14" s="108" t="s">
        <v>71</v>
      </c>
      <c r="D14" s="39" t="s">
        <v>72</v>
      </c>
      <c r="E14" s="40"/>
      <c r="F14" s="40"/>
      <c r="G14" s="41"/>
      <c r="H14" s="42" t="s">
        <v>26</v>
      </c>
      <c r="I14" s="53">
        <v>6.11</v>
      </c>
      <c r="J14" s="43">
        <v>112</v>
      </c>
      <c r="K14" s="43">
        <v>5</v>
      </c>
      <c r="L14" s="49">
        <v>0.2</v>
      </c>
      <c r="M14" s="49"/>
      <c r="N14" s="49">
        <v>12.3</v>
      </c>
      <c r="O14" s="50"/>
    </row>
    <row r="15" spans="1:58" ht="39.950000000000003" customHeight="1">
      <c r="A15" s="47"/>
      <c r="B15" s="111" t="s">
        <v>51</v>
      </c>
      <c r="C15" s="67"/>
      <c r="D15" s="124" t="s">
        <v>73</v>
      </c>
      <c r="E15" s="125"/>
      <c r="F15" s="125"/>
      <c r="G15" s="68"/>
      <c r="H15" s="69" t="s">
        <v>74</v>
      </c>
      <c r="I15" s="70">
        <v>5.56</v>
      </c>
      <c r="J15" s="43">
        <v>132</v>
      </c>
      <c r="K15" s="43">
        <v>3.8</v>
      </c>
      <c r="L15" s="76">
        <v>1.5</v>
      </c>
      <c r="M15" s="76">
        <v>1.2</v>
      </c>
      <c r="N15" s="49">
        <v>25.4</v>
      </c>
      <c r="O15" s="50"/>
    </row>
    <row r="16" spans="1:58" ht="39.950000000000003" customHeight="1">
      <c r="A16" s="47"/>
      <c r="B16" s="55"/>
      <c r="C16" s="72"/>
      <c r="D16" s="112" t="s">
        <v>75</v>
      </c>
      <c r="E16" s="112"/>
      <c r="F16" s="112"/>
      <c r="G16" s="112"/>
      <c r="H16" s="74" t="s">
        <v>76</v>
      </c>
      <c r="I16" s="75">
        <v>41.14</v>
      </c>
      <c r="J16" s="61">
        <v>125</v>
      </c>
      <c r="K16" s="61">
        <v>12.3</v>
      </c>
      <c r="L16" s="189">
        <v>24</v>
      </c>
      <c r="M16" s="189"/>
      <c r="N16" s="189">
        <v>10</v>
      </c>
      <c r="O16" s="190"/>
    </row>
    <row r="17" spans="1:15" ht="39.950000000000003" customHeight="1">
      <c r="A17" s="47"/>
      <c r="B17" s="51" t="s">
        <v>30</v>
      </c>
      <c r="C17" s="37"/>
      <c r="D17" s="191"/>
      <c r="E17" s="191"/>
      <c r="F17" s="191"/>
      <c r="G17" s="191"/>
      <c r="H17" s="60"/>
      <c r="I17" s="61"/>
      <c r="J17" s="75"/>
      <c r="K17" s="75"/>
      <c r="L17" s="192"/>
      <c r="M17" s="192"/>
      <c r="N17" s="193"/>
      <c r="O17" s="194"/>
    </row>
    <row r="18" spans="1:15" ht="39.950000000000003" customHeight="1" thickBot="1">
      <c r="A18" s="77"/>
      <c r="B18" s="78"/>
      <c r="C18" s="182"/>
      <c r="D18" s="183"/>
      <c r="E18" s="183"/>
      <c r="F18" s="183"/>
      <c r="G18" s="183"/>
      <c r="H18" s="186"/>
      <c r="I18" s="187"/>
      <c r="J18" s="195"/>
      <c r="K18" s="195"/>
      <c r="L18" s="196"/>
      <c r="M18" s="196"/>
      <c r="N18" s="197"/>
      <c r="O18" s="198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89.87</v>
      </c>
      <c r="J19" s="91">
        <f>SUM(J11:J18)</f>
        <v>830.2</v>
      </c>
      <c r="K19" s="91">
        <f>SUM(K10:K18)</f>
        <v>37.6</v>
      </c>
      <c r="L19" s="92">
        <f>SUM(L10:M18)</f>
        <v>72.95</v>
      </c>
      <c r="M19" s="92"/>
      <c r="N19" s="92">
        <f>SUM(N10:O18)</f>
        <v>50.2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98"/>
      <c r="D21" s="99"/>
      <c r="E21" s="100"/>
      <c r="F21" s="100"/>
      <c r="G21" s="101"/>
      <c r="H21" s="102"/>
      <c r="I21" s="103"/>
      <c r="J21" s="103"/>
      <c r="K21" s="103"/>
      <c r="L21" s="104"/>
      <c r="M21" s="104"/>
      <c r="N21" s="199"/>
      <c r="O21" s="200"/>
    </row>
    <row r="22" spans="1:15" ht="58.5" customHeight="1">
      <c r="A22" s="47"/>
      <c r="B22" s="107" t="s">
        <v>38</v>
      </c>
      <c r="C22" s="108"/>
      <c r="D22" s="39"/>
      <c r="E22" s="40"/>
      <c r="F22" s="40"/>
      <c r="G22" s="41"/>
      <c r="H22" s="42"/>
      <c r="I22" s="53"/>
      <c r="J22" s="43"/>
      <c r="K22" s="43"/>
      <c r="L22" s="44"/>
      <c r="M22" s="45"/>
      <c r="N22" s="44"/>
      <c r="O22" s="46"/>
    </row>
    <row r="23" spans="1:15" ht="39.950000000000003" customHeight="1">
      <c r="A23" s="47"/>
      <c r="B23" s="51" t="s">
        <v>42</v>
      </c>
      <c r="C23" s="108"/>
      <c r="D23" s="39"/>
      <c r="E23" s="40"/>
      <c r="F23" s="40"/>
      <c r="G23" s="41"/>
      <c r="H23" s="42"/>
      <c r="I23" s="53"/>
      <c r="J23" s="43"/>
      <c r="K23" s="43"/>
      <c r="L23" s="44"/>
      <c r="M23" s="45"/>
      <c r="N23" s="44"/>
      <c r="O23" s="46"/>
    </row>
    <row r="24" spans="1:15" ht="39.950000000000003" customHeight="1">
      <c r="A24" s="47"/>
      <c r="B24" s="51" t="s">
        <v>23</v>
      </c>
      <c r="C24" s="108"/>
      <c r="D24" s="39"/>
      <c r="E24" s="40"/>
      <c r="F24" s="40"/>
      <c r="G24" s="41"/>
      <c r="H24" s="42"/>
      <c r="I24" s="43"/>
      <c r="J24" s="61"/>
      <c r="K24" s="43"/>
      <c r="L24" s="110"/>
      <c r="M24" s="110"/>
      <c r="N24" s="44"/>
      <c r="O24" s="46"/>
    </row>
    <row r="25" spans="1:15" ht="39.950000000000003" customHeight="1">
      <c r="A25" s="47"/>
      <c r="B25" s="111" t="s">
        <v>24</v>
      </c>
      <c r="C25" s="108"/>
      <c r="D25" s="112"/>
      <c r="E25" s="112"/>
      <c r="F25" s="112"/>
      <c r="G25" s="112"/>
      <c r="H25" s="42"/>
      <c r="I25" s="53"/>
      <c r="J25" s="43"/>
      <c r="K25" s="43"/>
      <c r="L25" s="49"/>
      <c r="M25" s="49"/>
      <c r="N25" s="49"/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51</v>
      </c>
      <c r="C27" s="108"/>
      <c r="D27" s="118"/>
      <c r="E27" s="119"/>
      <c r="F27" s="120"/>
      <c r="G27" s="116"/>
      <c r="H27" s="42"/>
      <c r="I27" s="53"/>
      <c r="J27" s="43"/>
      <c r="K27" s="43"/>
      <c r="L27" s="76"/>
      <c r="M27" s="76"/>
      <c r="N27" s="76"/>
      <c r="O27" s="117"/>
    </row>
    <row r="28" spans="1:15" ht="39.950000000000003" customHeight="1">
      <c r="A28" s="121"/>
      <c r="B28" s="122" t="s">
        <v>77</v>
      </c>
      <c r="C28" s="123"/>
      <c r="D28" s="124"/>
      <c r="E28" s="125"/>
      <c r="F28" s="125"/>
      <c r="G28" s="126"/>
      <c r="H28" s="127"/>
      <c r="I28" s="53"/>
      <c r="J28" s="43"/>
      <c r="K28" s="43"/>
      <c r="L28" s="44"/>
      <c r="M28" s="45"/>
      <c r="N28" s="44"/>
      <c r="O28" s="46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0</v>
      </c>
      <c r="J29" s="134">
        <f>SUM(J21:J28)</f>
        <v>0</v>
      </c>
      <c r="K29" s="134">
        <f>SUM(K21:K28)</f>
        <v>0</v>
      </c>
      <c r="L29" s="135">
        <f>SUM(L21:M28)</f>
        <v>0</v>
      </c>
      <c r="M29" s="135"/>
      <c r="N29" s="135">
        <f>SUM(N21:O28)</f>
        <v>0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55</v>
      </c>
      <c r="E33" s="161"/>
      <c r="F33" s="161"/>
      <c r="G33" s="162"/>
      <c r="H33" s="163"/>
      <c r="I33" s="164">
        <f>I19+I29+I32</f>
        <v>89.87</v>
      </c>
      <c r="J33" s="165">
        <f>J19+J29</f>
        <v>830.2</v>
      </c>
      <c r="K33" s="165">
        <f>SUM(K19+K29)</f>
        <v>37.6</v>
      </c>
      <c r="L33" s="166">
        <f>L19+L29</f>
        <v>72.95</v>
      </c>
      <c r="M33" s="167"/>
      <c r="N33" s="168">
        <f>N19+N29</f>
        <v>50.2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56</v>
      </c>
      <c r="B35" s="171"/>
      <c r="C35" s="172" t="s">
        <v>57</v>
      </c>
      <c r="D35" s="172"/>
      <c r="E35" s="172"/>
      <c r="F35" s="172"/>
      <c r="G35" s="172"/>
      <c r="H35" s="173" t="s">
        <v>58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59</v>
      </c>
      <c r="B37" s="171"/>
      <c r="C37" s="173" t="s">
        <v>57</v>
      </c>
      <c r="D37" s="173"/>
      <c r="E37" s="173"/>
      <c r="F37" s="173"/>
      <c r="G37" s="170"/>
      <c r="H37" s="173" t="s">
        <v>60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61</v>
      </c>
      <c r="B39" s="171"/>
      <c r="C39" s="173" t="s">
        <v>57</v>
      </c>
      <c r="D39" s="173"/>
      <c r="E39" s="173"/>
      <c r="F39" s="173"/>
      <c r="G39" s="170"/>
      <c r="H39" s="173" t="s">
        <v>62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F15"/>
    <mergeCell ref="N15:O15"/>
    <mergeCell ref="D16:G16"/>
    <mergeCell ref="L16:M16"/>
    <mergeCell ref="N16:O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topLeftCell="A16" zoomScale="75" zoomScaleNormal="75" zoomScaleSheetLayoutView="75" workbookViewId="0">
      <selection activeCell="C21" sqref="C21:O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2"/>
      <c r="D11" s="109" t="s">
        <v>17</v>
      </c>
      <c r="E11" s="109"/>
      <c r="F11" s="109"/>
      <c r="G11" s="109"/>
      <c r="H11" s="42" t="s">
        <v>64</v>
      </c>
      <c r="I11" s="43">
        <v>12.78</v>
      </c>
      <c r="J11" s="176">
        <v>111</v>
      </c>
      <c r="K11" s="176">
        <v>1.5</v>
      </c>
      <c r="L11" s="177"/>
      <c r="M11" s="178">
        <v>12</v>
      </c>
      <c r="N11" s="179">
        <v>14</v>
      </c>
      <c r="O11" s="180"/>
    </row>
    <row r="12" spans="1:58" ht="39.950000000000003" customHeight="1">
      <c r="A12" s="47"/>
      <c r="B12" s="51" t="s">
        <v>19</v>
      </c>
      <c r="C12" s="52" t="s">
        <v>69</v>
      </c>
      <c r="D12" s="39" t="s">
        <v>70</v>
      </c>
      <c r="E12" s="40"/>
      <c r="F12" s="40"/>
      <c r="G12" s="41"/>
      <c r="H12" s="42" t="s">
        <v>26</v>
      </c>
      <c r="I12" s="43">
        <v>32.81</v>
      </c>
      <c r="J12" s="53">
        <v>349.2</v>
      </c>
      <c r="K12" s="43">
        <v>14.2</v>
      </c>
      <c r="L12" s="54">
        <v>31.05</v>
      </c>
      <c r="M12" s="54"/>
      <c r="N12" s="49">
        <v>2.5</v>
      </c>
      <c r="O12" s="50"/>
    </row>
    <row r="13" spans="1:58" ht="49.5" customHeight="1">
      <c r="A13" s="47"/>
      <c r="B13" s="51" t="s">
        <v>23</v>
      </c>
      <c r="C13" s="108"/>
      <c r="D13" s="109"/>
      <c r="E13" s="109"/>
      <c r="F13" s="109"/>
      <c r="G13" s="109"/>
      <c r="H13" s="42"/>
      <c r="I13" s="43"/>
      <c r="J13" s="43"/>
      <c r="K13" s="43"/>
      <c r="L13" s="49"/>
      <c r="M13" s="49"/>
      <c r="N13" s="44"/>
      <c r="O13" s="46"/>
    </row>
    <row r="14" spans="1:58" ht="39.950000000000003" customHeight="1">
      <c r="A14" s="47"/>
      <c r="B14" s="55" t="s">
        <v>24</v>
      </c>
      <c r="C14" s="56">
        <v>642.96</v>
      </c>
      <c r="D14" s="57" t="s">
        <v>78</v>
      </c>
      <c r="E14" s="58"/>
      <c r="F14" s="58"/>
      <c r="G14" s="59"/>
      <c r="H14" s="60" t="s">
        <v>26</v>
      </c>
      <c r="I14" s="61">
        <v>16.32</v>
      </c>
      <c r="J14" s="62">
        <v>106.95</v>
      </c>
      <c r="K14" s="62">
        <v>2.84</v>
      </c>
      <c r="L14" s="63"/>
      <c r="M14" s="63">
        <v>2.2000000000000002</v>
      </c>
      <c r="N14" s="64">
        <v>19.350000000000001</v>
      </c>
      <c r="O14" s="65"/>
    </row>
    <row r="15" spans="1:58" ht="39.950000000000003" customHeight="1">
      <c r="A15" s="47"/>
      <c r="B15" s="111" t="s">
        <v>51</v>
      </c>
      <c r="C15" s="67"/>
      <c r="D15" s="124" t="s">
        <v>73</v>
      </c>
      <c r="E15" s="125"/>
      <c r="F15" s="125"/>
      <c r="G15" s="68"/>
      <c r="H15" s="69" t="s">
        <v>79</v>
      </c>
      <c r="I15" s="70">
        <v>3.09</v>
      </c>
      <c r="J15" s="43">
        <v>132</v>
      </c>
      <c r="K15" s="43">
        <v>3.8</v>
      </c>
      <c r="L15" s="76">
        <v>1.5</v>
      </c>
      <c r="M15" s="76">
        <v>1.2</v>
      </c>
      <c r="N15" s="49">
        <v>25.4</v>
      </c>
      <c r="O15" s="50"/>
    </row>
    <row r="16" spans="1:58" ht="39.950000000000003" customHeight="1">
      <c r="A16" s="47"/>
      <c r="B16" s="55"/>
      <c r="C16" s="72"/>
      <c r="D16" s="112"/>
      <c r="E16" s="112"/>
      <c r="F16" s="112"/>
      <c r="G16" s="112"/>
      <c r="H16" s="74"/>
      <c r="I16" s="75"/>
      <c r="J16" s="61"/>
      <c r="K16" s="61"/>
      <c r="L16" s="189"/>
      <c r="M16" s="189"/>
      <c r="N16" s="189"/>
      <c r="O16" s="190"/>
    </row>
    <row r="17" spans="1:15" ht="39.950000000000003" customHeight="1" thickBot="1">
      <c r="A17" s="47"/>
      <c r="B17" s="78" t="s">
        <v>30</v>
      </c>
      <c r="C17" s="79"/>
      <c r="D17" s="80" t="s">
        <v>80</v>
      </c>
      <c r="E17" s="80"/>
      <c r="F17" s="80"/>
      <c r="G17" s="80"/>
      <c r="H17" s="81" t="s">
        <v>32</v>
      </c>
      <c r="I17" s="82">
        <v>20</v>
      </c>
      <c r="J17" s="83">
        <v>45</v>
      </c>
      <c r="K17" s="83">
        <v>32</v>
      </c>
      <c r="L17" s="84"/>
      <c r="M17" s="84">
        <v>0</v>
      </c>
      <c r="N17" s="85">
        <v>12</v>
      </c>
      <c r="O17" s="86"/>
    </row>
    <row r="18" spans="1:15" ht="39.950000000000003" customHeight="1" thickBot="1">
      <c r="A18" s="77"/>
      <c r="B18" s="78"/>
      <c r="C18" s="182"/>
      <c r="D18" s="183"/>
      <c r="E18" s="183"/>
      <c r="F18" s="183"/>
      <c r="G18" s="183"/>
      <c r="H18" s="186"/>
      <c r="I18" s="187"/>
      <c r="J18" s="201"/>
      <c r="K18" s="201"/>
      <c r="L18" s="202"/>
      <c r="M18" s="202"/>
      <c r="N18" s="203"/>
      <c r="O18" s="204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85</v>
      </c>
      <c r="J19" s="91">
        <f>SUM(J11:J18)</f>
        <v>744.15</v>
      </c>
      <c r="K19" s="91">
        <f>SUM(K10:K18)</f>
        <v>54.34</v>
      </c>
      <c r="L19" s="92">
        <f>SUM(L10:M18)</f>
        <v>47.95</v>
      </c>
      <c r="M19" s="92"/>
      <c r="N19" s="92">
        <f>SUM(N10:O18)</f>
        <v>73.25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81</v>
      </c>
      <c r="C21" s="98"/>
      <c r="D21" s="99"/>
      <c r="E21" s="100"/>
      <c r="F21" s="100"/>
      <c r="G21" s="101"/>
      <c r="H21" s="102"/>
      <c r="I21" s="103"/>
      <c r="J21" s="103"/>
      <c r="K21" s="103"/>
      <c r="L21" s="104"/>
      <c r="M21" s="104"/>
      <c r="N21" s="105"/>
      <c r="O21" s="106"/>
    </row>
    <row r="22" spans="1:15" ht="58.5" customHeight="1">
      <c r="A22" s="47"/>
      <c r="B22" s="107" t="s">
        <v>38</v>
      </c>
      <c r="C22" s="108"/>
      <c r="D22" s="39"/>
      <c r="E22" s="40"/>
      <c r="F22" s="40"/>
      <c r="G22" s="41"/>
      <c r="H22" s="42"/>
      <c r="I22" s="53"/>
      <c r="J22" s="43"/>
      <c r="K22" s="43"/>
      <c r="L22" s="44"/>
      <c r="M22" s="45"/>
      <c r="N22" s="44"/>
      <c r="O22" s="46"/>
    </row>
    <row r="23" spans="1:15" ht="39.950000000000003" customHeight="1">
      <c r="A23" s="47"/>
      <c r="B23" s="51" t="s">
        <v>42</v>
      </c>
      <c r="C23" s="108"/>
      <c r="D23" s="39"/>
      <c r="E23" s="40"/>
      <c r="F23" s="40"/>
      <c r="G23" s="41"/>
      <c r="H23" s="42"/>
      <c r="I23" s="53"/>
      <c r="J23" s="43"/>
      <c r="K23" s="43"/>
      <c r="L23" s="44"/>
      <c r="M23" s="45"/>
      <c r="N23" s="44"/>
      <c r="O23" s="46"/>
    </row>
    <row r="24" spans="1:15" ht="39.950000000000003" customHeight="1">
      <c r="A24" s="47"/>
      <c r="B24" s="51" t="s">
        <v>23</v>
      </c>
      <c r="C24" s="108"/>
      <c r="D24" s="39"/>
      <c r="E24" s="40"/>
      <c r="F24" s="40"/>
      <c r="G24" s="41"/>
      <c r="H24" s="42"/>
      <c r="I24" s="43"/>
      <c r="J24" s="61"/>
      <c r="K24" s="43"/>
      <c r="L24" s="110"/>
      <c r="M24" s="110"/>
      <c r="N24" s="44"/>
      <c r="O24" s="46"/>
    </row>
    <row r="25" spans="1:15" ht="39.950000000000003" customHeight="1">
      <c r="A25" s="47"/>
      <c r="B25" s="111" t="s">
        <v>24</v>
      </c>
      <c r="C25" s="108"/>
      <c r="D25" s="112"/>
      <c r="E25" s="112"/>
      <c r="F25" s="112"/>
      <c r="G25" s="112"/>
      <c r="H25" s="42"/>
      <c r="I25" s="53"/>
      <c r="J25" s="43"/>
      <c r="K25" s="43"/>
      <c r="L25" s="49"/>
      <c r="M25" s="49"/>
      <c r="N25" s="49"/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51</v>
      </c>
      <c r="C27" s="108"/>
      <c r="D27" s="118"/>
      <c r="E27" s="119"/>
      <c r="F27" s="120"/>
      <c r="G27" s="116"/>
      <c r="H27" s="42"/>
      <c r="I27" s="53"/>
      <c r="J27" s="43"/>
      <c r="K27" s="43"/>
      <c r="L27" s="76"/>
      <c r="M27" s="76"/>
      <c r="N27" s="76"/>
      <c r="O27" s="117"/>
    </row>
    <row r="28" spans="1:15" ht="39.950000000000003" customHeight="1">
      <c r="A28" s="121"/>
      <c r="B28" s="122" t="s">
        <v>82</v>
      </c>
      <c r="C28" s="123"/>
      <c r="D28" s="205"/>
      <c r="E28" s="205"/>
      <c r="F28" s="205"/>
      <c r="G28" s="205"/>
      <c r="H28" s="127"/>
      <c r="I28" s="53"/>
      <c r="J28" s="43"/>
      <c r="K28" s="43"/>
      <c r="L28" s="49"/>
      <c r="M28" s="49"/>
      <c r="N28" s="49"/>
      <c r="O28" s="50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0</v>
      </c>
      <c r="J29" s="134">
        <f>SUM(J21:J28)</f>
        <v>0</v>
      </c>
      <c r="K29" s="134">
        <f>SUM(K21:K28)</f>
        <v>0</v>
      </c>
      <c r="L29" s="135">
        <f>SUM(L21:M28)</f>
        <v>0</v>
      </c>
      <c r="M29" s="135"/>
      <c r="N29" s="135">
        <f>SUM(N21:O28)</f>
        <v>0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55</v>
      </c>
      <c r="E33" s="161"/>
      <c r="F33" s="161"/>
      <c r="G33" s="162"/>
      <c r="H33" s="163"/>
      <c r="I33" s="164">
        <f>I19+I29+I32</f>
        <v>85</v>
      </c>
      <c r="J33" s="165">
        <f>J19+J29</f>
        <v>744.15</v>
      </c>
      <c r="K33" s="165">
        <f>SUM(K19+K29)</f>
        <v>54.34</v>
      </c>
      <c r="L33" s="166">
        <f>L19+L29</f>
        <v>47.95</v>
      </c>
      <c r="M33" s="167"/>
      <c r="N33" s="168">
        <f>N19+N29</f>
        <v>73.25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56</v>
      </c>
      <c r="B35" s="171"/>
      <c r="C35" s="172" t="s">
        <v>57</v>
      </c>
      <c r="D35" s="172"/>
      <c r="E35" s="172"/>
      <c r="F35" s="172"/>
      <c r="G35" s="172"/>
      <c r="H35" s="173" t="s">
        <v>58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59</v>
      </c>
      <c r="B37" s="171"/>
      <c r="C37" s="173" t="s">
        <v>57</v>
      </c>
      <c r="D37" s="173"/>
      <c r="E37" s="173"/>
      <c r="F37" s="173"/>
      <c r="G37" s="170"/>
      <c r="H37" s="173" t="s">
        <v>60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61</v>
      </c>
      <c r="B39" s="171"/>
      <c r="C39" s="173" t="s">
        <v>57</v>
      </c>
      <c r="D39" s="173"/>
      <c r="E39" s="173"/>
      <c r="F39" s="173"/>
      <c r="G39" s="170"/>
      <c r="H39" s="173" t="s">
        <v>62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6:G16"/>
    <mergeCell ref="L16:M16"/>
    <mergeCell ref="N16:O16"/>
    <mergeCell ref="D17:G17"/>
    <mergeCell ref="N17:O17"/>
    <mergeCell ref="D18:G18"/>
    <mergeCell ref="N18:O18"/>
    <mergeCell ref="D13:G13"/>
    <mergeCell ref="L13:M13"/>
    <mergeCell ref="N13:O13"/>
    <mergeCell ref="D14:G14"/>
    <mergeCell ref="N14:O14"/>
    <mergeCell ref="D15:F15"/>
    <mergeCell ref="N15:O15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7"/>
  <sheetViews>
    <sheetView tabSelected="1" view="pageBreakPreview" zoomScale="75" zoomScaleNormal="75" zoomScaleSheetLayoutView="75" workbookViewId="0">
      <selection activeCell="AJ13" sqref="AJ13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123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109"/>
      <c r="E11" s="109"/>
      <c r="F11" s="109"/>
      <c r="G11" s="109"/>
      <c r="H11" s="42"/>
      <c r="I11" s="43"/>
      <c r="J11" s="176"/>
      <c r="K11" s="176"/>
      <c r="L11" s="177"/>
      <c r="M11" s="178"/>
      <c r="N11" s="179"/>
      <c r="O11" s="180"/>
    </row>
    <row r="12" spans="1:58" ht="39.950000000000003" customHeight="1">
      <c r="A12" s="47"/>
      <c r="B12" s="37"/>
      <c r="C12" s="52"/>
      <c r="D12" s="109"/>
      <c r="E12" s="109"/>
      <c r="F12" s="109"/>
      <c r="G12" s="109"/>
      <c r="H12" s="42"/>
      <c r="I12" s="43"/>
      <c r="J12" s="43"/>
      <c r="K12" s="43"/>
      <c r="L12" s="49"/>
      <c r="M12" s="49"/>
      <c r="N12" s="44"/>
      <c r="O12" s="46"/>
    </row>
    <row r="13" spans="1:58" ht="49.5" customHeight="1">
      <c r="A13" s="47"/>
      <c r="B13" s="51" t="s">
        <v>19</v>
      </c>
      <c r="C13" s="52"/>
      <c r="D13" s="39" t="s">
        <v>83</v>
      </c>
      <c r="E13" s="40"/>
      <c r="F13" s="40"/>
      <c r="G13" s="41"/>
      <c r="H13" s="42" t="s">
        <v>32</v>
      </c>
      <c r="I13" s="43">
        <v>45.26</v>
      </c>
      <c r="J13" s="53">
        <v>99.15</v>
      </c>
      <c r="K13" s="43">
        <v>0.1</v>
      </c>
      <c r="L13" s="54">
        <v>10.8</v>
      </c>
      <c r="M13" s="54"/>
      <c r="N13" s="49">
        <v>0.2</v>
      </c>
      <c r="O13" s="50"/>
    </row>
    <row r="14" spans="1:58" ht="39.950000000000003" customHeight="1">
      <c r="A14" s="47"/>
      <c r="B14" s="51" t="s">
        <v>23</v>
      </c>
      <c r="C14" s="52" t="s">
        <v>84</v>
      </c>
      <c r="D14" s="39" t="s">
        <v>85</v>
      </c>
      <c r="E14" s="40"/>
      <c r="F14" s="40"/>
      <c r="G14" s="41"/>
      <c r="H14" s="42" t="s">
        <v>48</v>
      </c>
      <c r="I14" s="43">
        <v>7.53</v>
      </c>
      <c r="J14" s="53">
        <v>213.8</v>
      </c>
      <c r="K14" s="43">
        <v>10.9</v>
      </c>
      <c r="L14" s="54">
        <v>18</v>
      </c>
      <c r="M14" s="54"/>
      <c r="N14" s="49">
        <v>2</v>
      </c>
      <c r="O14" s="50"/>
    </row>
    <row r="15" spans="1:58" ht="39.950000000000003" customHeight="1">
      <c r="A15" s="47"/>
      <c r="B15" s="55" t="s">
        <v>24</v>
      </c>
      <c r="C15" s="108" t="s">
        <v>71</v>
      </c>
      <c r="D15" s="39" t="s">
        <v>72</v>
      </c>
      <c r="E15" s="40"/>
      <c r="F15" s="40"/>
      <c r="G15" s="41"/>
      <c r="H15" s="42" t="s">
        <v>26</v>
      </c>
      <c r="I15" s="53">
        <v>6.11</v>
      </c>
      <c r="J15" s="43">
        <v>112</v>
      </c>
      <c r="K15" s="43">
        <v>5</v>
      </c>
      <c r="L15" s="49">
        <v>0.2</v>
      </c>
      <c r="M15" s="49"/>
      <c r="N15" s="49">
        <v>12.3</v>
      </c>
      <c r="O15" s="50"/>
    </row>
    <row r="16" spans="1:58" ht="39.950000000000003" customHeight="1">
      <c r="A16" s="47"/>
      <c r="B16" s="66"/>
      <c r="C16" s="67"/>
      <c r="D16" s="124"/>
      <c r="E16" s="125"/>
      <c r="F16" s="125"/>
      <c r="G16" s="68"/>
      <c r="H16" s="69"/>
      <c r="I16" s="70"/>
      <c r="J16" s="62"/>
      <c r="K16" s="62"/>
      <c r="L16" s="63"/>
      <c r="M16" s="63"/>
      <c r="N16" s="63"/>
      <c r="O16" s="71"/>
    </row>
    <row r="17" spans="1:15" ht="39.950000000000003" customHeight="1">
      <c r="A17" s="47"/>
      <c r="B17" s="55" t="s">
        <v>27</v>
      </c>
      <c r="C17" s="181"/>
      <c r="D17" s="112" t="s">
        <v>86</v>
      </c>
      <c r="E17" s="112"/>
      <c r="F17" s="112"/>
      <c r="G17" s="112"/>
      <c r="H17" s="42" t="s">
        <v>87</v>
      </c>
      <c r="I17" s="43">
        <v>4.07</v>
      </c>
      <c r="J17" s="53">
        <v>78</v>
      </c>
      <c r="K17" s="53">
        <v>12</v>
      </c>
      <c r="L17" s="54">
        <v>4.5</v>
      </c>
      <c r="M17" s="54"/>
      <c r="N17" s="54">
        <v>2</v>
      </c>
      <c r="O17" s="206"/>
    </row>
    <row r="18" spans="1:15" ht="39.950000000000003" customHeight="1" thickBot="1">
      <c r="A18" s="77"/>
      <c r="B18" s="78" t="s">
        <v>30</v>
      </c>
      <c r="C18" s="182"/>
      <c r="D18" s="183" t="s">
        <v>88</v>
      </c>
      <c r="E18" s="183"/>
      <c r="F18" s="183"/>
      <c r="G18" s="183"/>
      <c r="H18" s="186" t="s">
        <v>32</v>
      </c>
      <c r="I18" s="187">
        <v>26.9</v>
      </c>
      <c r="J18" s="195">
        <v>112</v>
      </c>
      <c r="K18" s="195">
        <v>1.6</v>
      </c>
      <c r="L18" s="196"/>
      <c r="M18" s="196">
        <v>0</v>
      </c>
      <c r="N18" s="197">
        <v>12</v>
      </c>
      <c r="O18" s="198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89.87</v>
      </c>
      <c r="J19" s="91">
        <f>SUM(J11:J18)</f>
        <v>614.95000000000005</v>
      </c>
      <c r="K19" s="91">
        <f>SUM(K10:K18)</f>
        <v>29.6</v>
      </c>
      <c r="L19" s="92">
        <f>SUM(L10:M18)</f>
        <v>33.5</v>
      </c>
      <c r="M19" s="92"/>
      <c r="N19" s="92">
        <f>SUM(N10:O18)</f>
        <v>28.5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08"/>
      <c r="D21" s="109" t="s">
        <v>89</v>
      </c>
      <c r="E21" s="109"/>
      <c r="F21" s="109"/>
      <c r="G21" s="109"/>
      <c r="H21" s="42" t="s">
        <v>76</v>
      </c>
      <c r="I21" s="53">
        <v>14.81</v>
      </c>
      <c r="J21" s="43">
        <v>111</v>
      </c>
      <c r="K21" s="43">
        <v>2</v>
      </c>
      <c r="L21" s="49">
        <v>7.5</v>
      </c>
      <c r="M21" s="49"/>
      <c r="N21" s="49">
        <v>9.3000000000000007</v>
      </c>
      <c r="O21" s="50"/>
    </row>
    <row r="22" spans="1:15" ht="58.5" customHeight="1">
      <c r="A22" s="47"/>
      <c r="B22" s="107" t="s">
        <v>38</v>
      </c>
      <c r="C22" s="108" t="s">
        <v>90</v>
      </c>
      <c r="D22" s="109" t="s">
        <v>91</v>
      </c>
      <c r="E22" s="109"/>
      <c r="F22" s="109"/>
      <c r="G22" s="109"/>
      <c r="H22" s="42" t="s">
        <v>92</v>
      </c>
      <c r="I22" s="53">
        <v>22.03</v>
      </c>
      <c r="J22" s="43">
        <v>254.9</v>
      </c>
      <c r="K22" s="43">
        <v>1.8</v>
      </c>
      <c r="L22" s="49">
        <v>5.2</v>
      </c>
      <c r="M22" s="49"/>
      <c r="N22" s="49">
        <v>16.5</v>
      </c>
      <c r="O22" s="50"/>
    </row>
    <row r="23" spans="1:15" ht="39.950000000000003" customHeight="1">
      <c r="A23" s="47"/>
      <c r="B23" s="51" t="s">
        <v>42</v>
      </c>
      <c r="C23" s="108" t="s">
        <v>93</v>
      </c>
      <c r="D23" s="109" t="s">
        <v>94</v>
      </c>
      <c r="E23" s="109"/>
      <c r="F23" s="109"/>
      <c r="G23" s="109"/>
      <c r="H23" s="42" t="s">
        <v>76</v>
      </c>
      <c r="I23" s="53">
        <v>35.31</v>
      </c>
      <c r="J23" s="43">
        <v>194.2</v>
      </c>
      <c r="K23" s="43">
        <v>4.2</v>
      </c>
      <c r="L23" s="49">
        <v>14</v>
      </c>
      <c r="M23" s="49"/>
      <c r="N23" s="49">
        <v>28</v>
      </c>
      <c r="O23" s="50"/>
    </row>
    <row r="24" spans="1:15" ht="39.950000000000003" customHeight="1">
      <c r="A24" s="47"/>
      <c r="B24" s="51" t="s">
        <v>23</v>
      </c>
      <c r="C24" s="108" t="s">
        <v>95</v>
      </c>
      <c r="D24" s="39" t="s">
        <v>96</v>
      </c>
      <c r="E24" s="40"/>
      <c r="F24" s="40"/>
      <c r="G24" s="41"/>
      <c r="H24" s="42" t="s">
        <v>48</v>
      </c>
      <c r="I24" s="43">
        <v>10.73</v>
      </c>
      <c r="J24" s="61">
        <v>262.8</v>
      </c>
      <c r="K24" s="43">
        <v>4.3</v>
      </c>
      <c r="L24" s="110"/>
      <c r="M24" s="110">
        <v>7.2</v>
      </c>
      <c r="N24" s="44">
        <v>441</v>
      </c>
      <c r="O24" s="46"/>
    </row>
    <row r="25" spans="1:15" ht="39.950000000000003" customHeight="1">
      <c r="A25" s="47"/>
      <c r="B25" s="111" t="s">
        <v>24</v>
      </c>
      <c r="C25" s="108" t="s">
        <v>97</v>
      </c>
      <c r="D25" s="39" t="s">
        <v>98</v>
      </c>
      <c r="E25" s="40"/>
      <c r="F25" s="40"/>
      <c r="G25" s="41"/>
      <c r="H25" s="42" t="s">
        <v>26</v>
      </c>
      <c r="I25" s="53">
        <v>12.12</v>
      </c>
      <c r="J25" s="43">
        <v>106.5</v>
      </c>
      <c r="K25" s="43">
        <v>0.2</v>
      </c>
      <c r="L25" s="49">
        <v>0</v>
      </c>
      <c r="M25" s="49"/>
      <c r="N25" s="49">
        <v>27.8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51</v>
      </c>
      <c r="C27" s="108"/>
      <c r="D27" s="118" t="s">
        <v>99</v>
      </c>
      <c r="E27" s="119"/>
      <c r="F27" s="120"/>
      <c r="G27" s="116"/>
      <c r="H27" s="42" t="s">
        <v>29</v>
      </c>
      <c r="I27" s="53">
        <v>5</v>
      </c>
      <c r="J27" s="43">
        <v>112</v>
      </c>
      <c r="K27" s="43">
        <v>12</v>
      </c>
      <c r="L27" s="76"/>
      <c r="M27" s="76">
        <v>1.2</v>
      </c>
      <c r="N27" s="76">
        <v>23.6</v>
      </c>
      <c r="O27" s="117"/>
    </row>
    <row r="28" spans="1:15" ht="39.950000000000003" customHeight="1">
      <c r="A28" s="121"/>
      <c r="B28" s="122" t="s">
        <v>54</v>
      </c>
      <c r="C28" s="123"/>
      <c r="D28" s="205"/>
      <c r="E28" s="205"/>
      <c r="F28" s="205"/>
      <c r="G28" s="205"/>
      <c r="H28" s="127"/>
      <c r="I28" s="53"/>
      <c r="J28" s="43"/>
      <c r="K28" s="43"/>
      <c r="L28" s="49"/>
      <c r="M28" s="49"/>
      <c r="N28" s="49"/>
      <c r="O28" s="50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100.00000000000001</v>
      </c>
      <c r="J29" s="134">
        <f>SUM(J21:J28)</f>
        <v>1041.3999999999999</v>
      </c>
      <c r="K29" s="134">
        <f>SUM(K21:K28)</f>
        <v>24.5</v>
      </c>
      <c r="L29" s="135">
        <f>SUM(L21:M28)</f>
        <v>35.1</v>
      </c>
      <c r="M29" s="135"/>
      <c r="N29" s="135">
        <f>SUM(N21:O28)</f>
        <v>546.20000000000005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55</v>
      </c>
      <c r="E33" s="161"/>
      <c r="F33" s="161"/>
      <c r="G33" s="162"/>
      <c r="H33" s="163"/>
      <c r="I33" s="164">
        <f>I19+I29+I32</f>
        <v>189.87</v>
      </c>
      <c r="J33" s="165">
        <f>J19+J29</f>
        <v>1656.35</v>
      </c>
      <c r="K33" s="165">
        <f>SUM(K19+K29)</f>
        <v>54.1</v>
      </c>
      <c r="L33" s="166">
        <f>L19+L29</f>
        <v>68.599999999999994</v>
      </c>
      <c r="M33" s="167"/>
      <c r="N33" s="168">
        <f>N19+N29</f>
        <v>574.70000000000005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56</v>
      </c>
      <c r="B35" s="171"/>
      <c r="C35" s="172" t="s">
        <v>57</v>
      </c>
      <c r="D35" s="172"/>
      <c r="E35" s="172"/>
      <c r="F35" s="172"/>
      <c r="G35" s="172"/>
      <c r="H35" s="173" t="s">
        <v>58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59</v>
      </c>
      <c r="B37" s="171"/>
      <c r="C37" s="173" t="s">
        <v>57</v>
      </c>
      <c r="D37" s="173"/>
      <c r="E37" s="173"/>
      <c r="F37" s="173"/>
      <c r="G37" s="170"/>
      <c r="H37" s="173" t="s">
        <v>60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61</v>
      </c>
      <c r="B39" s="171"/>
      <c r="C39" s="173" t="s">
        <v>57</v>
      </c>
      <c r="D39" s="173"/>
      <c r="E39" s="173"/>
      <c r="F39" s="173"/>
      <c r="G39" s="170"/>
      <c r="H39" s="173" t="s">
        <v>62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7"/>
  <sheetViews>
    <sheetView zoomScale="75" zoomScaleNormal="75" zoomScaleSheetLayoutView="75" workbookViewId="0">
      <selection activeCell="AG5" sqref="AG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123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109"/>
      <c r="E11" s="109"/>
      <c r="F11" s="109"/>
      <c r="G11" s="109"/>
      <c r="H11" s="42"/>
      <c r="I11" s="43"/>
      <c r="J11" s="176"/>
      <c r="K11" s="176"/>
      <c r="L11" s="177"/>
      <c r="M11" s="178"/>
      <c r="N11" s="179"/>
      <c r="O11" s="180"/>
    </row>
    <row r="12" spans="1:58" ht="39.950000000000003" customHeight="1">
      <c r="A12" s="47"/>
      <c r="B12" s="37"/>
      <c r="C12" s="52"/>
      <c r="D12" s="109" t="s">
        <v>36</v>
      </c>
      <c r="E12" s="109"/>
      <c r="F12" s="109"/>
      <c r="G12" s="109"/>
      <c r="H12" s="42" t="s">
        <v>32</v>
      </c>
      <c r="I12" s="43">
        <v>10.95</v>
      </c>
      <c r="J12" s="43">
        <v>111</v>
      </c>
      <c r="K12" s="43">
        <v>23.5</v>
      </c>
      <c r="L12" s="49">
        <v>1.2</v>
      </c>
      <c r="M12" s="49"/>
      <c r="N12" s="44">
        <v>10.199999999999999</v>
      </c>
      <c r="O12" s="46"/>
    </row>
    <row r="13" spans="1:58" ht="49.5" customHeight="1">
      <c r="A13" s="47"/>
      <c r="B13" s="51" t="s">
        <v>19</v>
      </c>
      <c r="C13" s="52"/>
      <c r="D13" s="39" t="s">
        <v>83</v>
      </c>
      <c r="E13" s="40"/>
      <c r="F13" s="40"/>
      <c r="G13" s="41"/>
      <c r="H13" s="42" t="s">
        <v>32</v>
      </c>
      <c r="I13" s="43">
        <v>47.76</v>
      </c>
      <c r="J13" s="53">
        <v>99.15</v>
      </c>
      <c r="K13" s="43">
        <v>0.1</v>
      </c>
      <c r="L13" s="54">
        <v>10.8</v>
      </c>
      <c r="M13" s="54"/>
      <c r="N13" s="49">
        <v>0.2</v>
      </c>
      <c r="O13" s="50"/>
    </row>
    <row r="14" spans="1:58" ht="39.950000000000003" customHeight="1">
      <c r="A14" s="47"/>
      <c r="B14" s="51" t="s">
        <v>23</v>
      </c>
      <c r="C14" s="52" t="s">
        <v>84</v>
      </c>
      <c r="D14" s="39" t="s">
        <v>85</v>
      </c>
      <c r="E14" s="40"/>
      <c r="F14" s="40"/>
      <c r="G14" s="41"/>
      <c r="H14" s="42" t="s">
        <v>26</v>
      </c>
      <c r="I14" s="43">
        <v>11.22</v>
      </c>
      <c r="J14" s="53">
        <v>213.8</v>
      </c>
      <c r="K14" s="43">
        <v>10.9</v>
      </c>
      <c r="L14" s="54">
        <v>18</v>
      </c>
      <c r="M14" s="54"/>
      <c r="N14" s="49">
        <v>2</v>
      </c>
      <c r="O14" s="50"/>
    </row>
    <row r="15" spans="1:58" ht="39.950000000000003" customHeight="1">
      <c r="A15" s="47"/>
      <c r="B15" s="55" t="s">
        <v>24</v>
      </c>
      <c r="C15" s="108" t="s">
        <v>71</v>
      </c>
      <c r="D15" s="39" t="s">
        <v>72</v>
      </c>
      <c r="E15" s="40"/>
      <c r="F15" s="40"/>
      <c r="G15" s="41"/>
      <c r="H15" s="42" t="s">
        <v>26</v>
      </c>
      <c r="I15" s="53">
        <v>9.17</v>
      </c>
      <c r="J15" s="43">
        <v>112</v>
      </c>
      <c r="K15" s="43">
        <v>5</v>
      </c>
      <c r="L15" s="49">
        <v>0.2</v>
      </c>
      <c r="M15" s="49"/>
      <c r="N15" s="49">
        <v>12.3</v>
      </c>
      <c r="O15" s="50"/>
    </row>
    <row r="16" spans="1:58" ht="39.950000000000003" customHeight="1">
      <c r="A16" s="47"/>
      <c r="B16" s="66"/>
      <c r="C16" s="67"/>
      <c r="D16" s="124"/>
      <c r="E16" s="125"/>
      <c r="F16" s="125"/>
      <c r="G16" s="68"/>
      <c r="H16" s="69"/>
      <c r="I16" s="70"/>
      <c r="J16" s="62"/>
      <c r="K16" s="62"/>
      <c r="L16" s="63"/>
      <c r="M16" s="63"/>
      <c r="N16" s="63"/>
      <c r="O16" s="71"/>
    </row>
    <row r="17" spans="1:15" ht="39.950000000000003" customHeight="1">
      <c r="A17" s="47"/>
      <c r="B17" s="55" t="s">
        <v>27</v>
      </c>
      <c r="C17" s="181"/>
      <c r="D17" s="112" t="s">
        <v>99</v>
      </c>
      <c r="E17" s="112"/>
      <c r="F17" s="112"/>
      <c r="G17" s="112"/>
      <c r="H17" s="42" t="s">
        <v>100</v>
      </c>
      <c r="I17" s="43">
        <v>5.9</v>
      </c>
      <c r="J17" s="53">
        <v>78</v>
      </c>
      <c r="K17" s="53">
        <v>12</v>
      </c>
      <c r="L17" s="54">
        <v>4.5</v>
      </c>
      <c r="M17" s="54"/>
      <c r="N17" s="54">
        <v>2</v>
      </c>
      <c r="O17" s="206"/>
    </row>
    <row r="18" spans="1:15" ht="39.950000000000003" customHeight="1" thickBot="1">
      <c r="A18" s="77"/>
      <c r="B18" s="78" t="s">
        <v>30</v>
      </c>
      <c r="C18" s="182"/>
      <c r="D18" s="183"/>
      <c r="E18" s="183"/>
      <c r="F18" s="183"/>
      <c r="G18" s="183"/>
      <c r="H18" s="186"/>
      <c r="I18" s="187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85</v>
      </c>
      <c r="J19" s="91">
        <f>SUM(J11:J18)</f>
        <v>613.95000000000005</v>
      </c>
      <c r="K19" s="91">
        <f>SUM(K10:K18)</f>
        <v>51.5</v>
      </c>
      <c r="L19" s="92">
        <f>SUM(L10:M18)</f>
        <v>34.700000000000003</v>
      </c>
      <c r="M19" s="92"/>
      <c r="N19" s="92">
        <f>SUM(N10:O18)</f>
        <v>26.7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08"/>
      <c r="D21" s="109" t="s">
        <v>89</v>
      </c>
      <c r="E21" s="109"/>
      <c r="F21" s="109"/>
      <c r="G21" s="109"/>
      <c r="H21" s="42" t="s">
        <v>76</v>
      </c>
      <c r="I21" s="53">
        <v>14.81</v>
      </c>
      <c r="J21" s="43">
        <v>111</v>
      </c>
      <c r="K21" s="43">
        <v>2</v>
      </c>
      <c r="L21" s="49">
        <v>7.5</v>
      </c>
      <c r="M21" s="49"/>
      <c r="N21" s="49">
        <v>9.3000000000000007</v>
      </c>
      <c r="O21" s="50"/>
    </row>
    <row r="22" spans="1:15" ht="58.5" customHeight="1">
      <c r="A22" s="47"/>
      <c r="B22" s="107" t="s">
        <v>38</v>
      </c>
      <c r="C22" s="108" t="s">
        <v>90</v>
      </c>
      <c r="D22" s="109" t="s">
        <v>91</v>
      </c>
      <c r="E22" s="109"/>
      <c r="F22" s="109"/>
      <c r="G22" s="109"/>
      <c r="H22" s="42" t="s">
        <v>101</v>
      </c>
      <c r="I22" s="53">
        <v>18.45</v>
      </c>
      <c r="J22" s="43">
        <v>254.9</v>
      </c>
      <c r="K22" s="43">
        <v>1.8</v>
      </c>
      <c r="L22" s="49">
        <v>5.2</v>
      </c>
      <c r="M22" s="49"/>
      <c r="N22" s="49">
        <v>16.5</v>
      </c>
      <c r="O22" s="50"/>
    </row>
    <row r="23" spans="1:15" ht="39.950000000000003" customHeight="1">
      <c r="A23" s="47"/>
      <c r="B23" s="51" t="s">
        <v>42</v>
      </c>
      <c r="C23" s="108" t="s">
        <v>93</v>
      </c>
      <c r="D23" s="109" t="s">
        <v>94</v>
      </c>
      <c r="E23" s="109"/>
      <c r="F23" s="109"/>
      <c r="G23" s="109"/>
      <c r="H23" s="42" t="s">
        <v>76</v>
      </c>
      <c r="I23" s="53">
        <v>35.31</v>
      </c>
      <c r="J23" s="43">
        <v>194.2</v>
      </c>
      <c r="K23" s="43">
        <v>4.2</v>
      </c>
      <c r="L23" s="49">
        <v>14</v>
      </c>
      <c r="M23" s="49"/>
      <c r="N23" s="49">
        <v>28</v>
      </c>
      <c r="O23" s="50"/>
    </row>
    <row r="24" spans="1:15" ht="39.950000000000003" customHeight="1">
      <c r="A24" s="47"/>
      <c r="B24" s="51" t="s">
        <v>23</v>
      </c>
      <c r="C24" s="108" t="s">
        <v>95</v>
      </c>
      <c r="D24" s="39" t="s">
        <v>96</v>
      </c>
      <c r="E24" s="40"/>
      <c r="F24" s="40"/>
      <c r="G24" s="41"/>
      <c r="H24" s="42" t="s">
        <v>26</v>
      </c>
      <c r="I24" s="43">
        <v>14.31</v>
      </c>
      <c r="J24" s="61">
        <v>262.8</v>
      </c>
      <c r="K24" s="43">
        <v>4.3</v>
      </c>
      <c r="L24" s="110"/>
      <c r="M24" s="110">
        <v>7.2</v>
      </c>
      <c r="N24" s="44">
        <v>441</v>
      </c>
      <c r="O24" s="46"/>
    </row>
    <row r="25" spans="1:15" ht="39.950000000000003" customHeight="1">
      <c r="A25" s="47"/>
      <c r="B25" s="111" t="s">
        <v>24</v>
      </c>
      <c r="C25" s="108" t="s">
        <v>97</v>
      </c>
      <c r="D25" s="39" t="s">
        <v>98</v>
      </c>
      <c r="E25" s="40"/>
      <c r="F25" s="40"/>
      <c r="G25" s="41"/>
      <c r="H25" s="42" t="s">
        <v>26</v>
      </c>
      <c r="I25" s="53">
        <v>12.12</v>
      </c>
      <c r="J25" s="43">
        <v>106.5</v>
      </c>
      <c r="K25" s="43">
        <v>0.2</v>
      </c>
      <c r="L25" s="49">
        <v>0</v>
      </c>
      <c r="M25" s="49"/>
      <c r="N25" s="49">
        <v>27.8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51</v>
      </c>
      <c r="C27" s="108"/>
      <c r="D27" s="118" t="s">
        <v>99</v>
      </c>
      <c r="E27" s="119"/>
      <c r="F27" s="120"/>
      <c r="G27" s="116"/>
      <c r="H27" s="42" t="s">
        <v>29</v>
      </c>
      <c r="I27" s="53">
        <v>5</v>
      </c>
      <c r="J27" s="43">
        <v>112</v>
      </c>
      <c r="K27" s="43">
        <v>12</v>
      </c>
      <c r="L27" s="76"/>
      <c r="M27" s="76">
        <v>1.2</v>
      </c>
      <c r="N27" s="76">
        <v>23.6</v>
      </c>
      <c r="O27" s="117"/>
    </row>
    <row r="28" spans="1:15" ht="39.950000000000003" customHeight="1">
      <c r="A28" s="121"/>
      <c r="B28" s="122" t="s">
        <v>54</v>
      </c>
      <c r="C28" s="123"/>
      <c r="D28" s="205"/>
      <c r="E28" s="205"/>
      <c r="F28" s="205"/>
      <c r="G28" s="205"/>
      <c r="H28" s="127"/>
      <c r="I28" s="53"/>
      <c r="J28" s="43"/>
      <c r="K28" s="43"/>
      <c r="L28" s="49"/>
      <c r="M28" s="49"/>
      <c r="N28" s="49"/>
      <c r="O28" s="50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100</v>
      </c>
      <c r="J29" s="134">
        <f>SUM(J21:J28)</f>
        <v>1041.3999999999999</v>
      </c>
      <c r="K29" s="134">
        <f>SUM(K21:K28)</f>
        <v>24.5</v>
      </c>
      <c r="L29" s="135">
        <f>SUM(L21:M28)</f>
        <v>35.1</v>
      </c>
      <c r="M29" s="135"/>
      <c r="N29" s="135">
        <f>SUM(N21:O28)</f>
        <v>546.20000000000005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55</v>
      </c>
      <c r="E33" s="161"/>
      <c r="F33" s="161"/>
      <c r="G33" s="162"/>
      <c r="H33" s="163"/>
      <c r="I33" s="164">
        <f>I19+I29+I32</f>
        <v>185</v>
      </c>
      <c r="J33" s="165">
        <f>J19+J29</f>
        <v>1655.35</v>
      </c>
      <c r="K33" s="165">
        <f>SUM(K19+K29)</f>
        <v>76</v>
      </c>
      <c r="L33" s="166">
        <f>L19+L29</f>
        <v>69.800000000000011</v>
      </c>
      <c r="M33" s="167"/>
      <c r="N33" s="168">
        <f>N19+N29</f>
        <v>572.90000000000009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56</v>
      </c>
      <c r="B35" s="171"/>
      <c r="C35" s="172" t="s">
        <v>57</v>
      </c>
      <c r="D35" s="172"/>
      <c r="E35" s="172"/>
      <c r="F35" s="172"/>
      <c r="G35" s="172"/>
      <c r="H35" s="173" t="s">
        <v>58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59</v>
      </c>
      <c r="B37" s="171"/>
      <c r="C37" s="173" t="s">
        <v>57</v>
      </c>
      <c r="D37" s="173"/>
      <c r="E37" s="173"/>
      <c r="F37" s="173"/>
      <c r="G37" s="170"/>
      <c r="H37" s="173" t="s">
        <v>60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61</v>
      </c>
      <c r="B39" s="171"/>
      <c r="C39" s="173" t="s">
        <v>57</v>
      </c>
      <c r="D39" s="173"/>
      <c r="E39" s="173"/>
      <c r="F39" s="173"/>
      <c r="G39" s="170"/>
      <c r="H39" s="173" t="s">
        <v>62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124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2"/>
      <c r="D11" s="109"/>
      <c r="E11" s="109"/>
      <c r="F11" s="109"/>
      <c r="G11" s="109"/>
      <c r="H11" s="42"/>
      <c r="I11" s="43"/>
      <c r="J11" s="176"/>
      <c r="K11" s="176"/>
      <c r="L11" s="177"/>
      <c r="M11" s="178"/>
      <c r="N11" s="179"/>
      <c r="O11" s="180"/>
    </row>
    <row r="12" spans="1:58" ht="39.950000000000003" customHeight="1">
      <c r="A12" s="47"/>
      <c r="B12" s="37"/>
      <c r="C12" s="52" t="s">
        <v>102</v>
      </c>
      <c r="D12" s="109" t="s">
        <v>103</v>
      </c>
      <c r="E12" s="109"/>
      <c r="F12" s="109"/>
      <c r="G12" s="109"/>
      <c r="H12" s="42" t="s">
        <v>104</v>
      </c>
      <c r="I12" s="43">
        <v>16.100000000000001</v>
      </c>
      <c r="J12" s="43">
        <v>260.10000000000002</v>
      </c>
      <c r="K12" s="43">
        <v>8.1</v>
      </c>
      <c r="L12" s="49">
        <v>35.799999999999997</v>
      </c>
      <c r="M12" s="49"/>
      <c r="N12" s="44">
        <v>9.1</v>
      </c>
      <c r="O12" s="46"/>
    </row>
    <row r="13" spans="1:58" ht="49.5" customHeight="1">
      <c r="A13" s="47"/>
      <c r="B13" s="51" t="s">
        <v>19</v>
      </c>
      <c r="C13" s="52" t="s">
        <v>105</v>
      </c>
      <c r="D13" s="39" t="s">
        <v>106</v>
      </c>
      <c r="E13" s="40"/>
      <c r="F13" s="40"/>
      <c r="G13" s="41"/>
      <c r="H13" s="42" t="s">
        <v>107</v>
      </c>
      <c r="I13" s="43">
        <v>47.26</v>
      </c>
      <c r="J13" s="53">
        <v>462</v>
      </c>
      <c r="K13" s="43">
        <v>27.8</v>
      </c>
      <c r="L13" s="54">
        <v>20.85</v>
      </c>
      <c r="M13" s="54"/>
      <c r="N13" s="49">
        <v>40.049999999999997</v>
      </c>
      <c r="O13" s="50"/>
    </row>
    <row r="14" spans="1:58" ht="39.950000000000003" customHeight="1">
      <c r="A14" s="47"/>
      <c r="B14" s="51" t="s">
        <v>23</v>
      </c>
      <c r="C14" s="52"/>
      <c r="D14" s="39"/>
      <c r="E14" s="40"/>
      <c r="F14" s="40"/>
      <c r="G14" s="41"/>
      <c r="H14" s="42"/>
      <c r="I14" s="43"/>
      <c r="J14" s="53"/>
      <c r="K14" s="43"/>
      <c r="L14" s="54"/>
      <c r="M14" s="54"/>
      <c r="N14" s="49"/>
      <c r="O14" s="50"/>
    </row>
    <row r="15" spans="1:58" ht="39.950000000000003" customHeight="1">
      <c r="A15" s="47"/>
      <c r="B15" s="55" t="s">
        <v>24</v>
      </c>
      <c r="C15" s="108" t="s">
        <v>49</v>
      </c>
      <c r="D15" s="112" t="s">
        <v>50</v>
      </c>
      <c r="E15" s="112"/>
      <c r="F15" s="112"/>
      <c r="G15" s="112"/>
      <c r="H15" s="42" t="s">
        <v>26</v>
      </c>
      <c r="I15" s="53">
        <v>1.96</v>
      </c>
      <c r="J15" s="43">
        <v>57</v>
      </c>
      <c r="K15" s="43">
        <v>0.2</v>
      </c>
      <c r="L15" s="49">
        <v>0</v>
      </c>
      <c r="M15" s="49"/>
      <c r="N15" s="49">
        <v>15</v>
      </c>
      <c r="O15" s="50"/>
    </row>
    <row r="16" spans="1:58" ht="39.950000000000003" customHeight="1">
      <c r="A16" s="47"/>
      <c r="B16" s="111" t="s">
        <v>51</v>
      </c>
      <c r="C16" s="67"/>
      <c r="D16" s="124" t="s">
        <v>108</v>
      </c>
      <c r="E16" s="125"/>
      <c r="F16" s="125"/>
      <c r="G16" s="68"/>
      <c r="H16" s="69" t="s">
        <v>32</v>
      </c>
      <c r="I16" s="70">
        <v>24.55</v>
      </c>
      <c r="J16" s="62">
        <v>75</v>
      </c>
      <c r="K16" s="62">
        <v>1.2</v>
      </c>
      <c r="L16" s="63"/>
      <c r="M16" s="63">
        <v>0</v>
      </c>
      <c r="N16" s="63">
        <v>2.2999999999999998</v>
      </c>
      <c r="O16" s="71"/>
    </row>
    <row r="17" spans="1:15" ht="39.950000000000003" customHeight="1">
      <c r="A17" s="47"/>
      <c r="B17" s="55"/>
      <c r="C17" s="72"/>
      <c r="D17" s="112"/>
      <c r="E17" s="112"/>
      <c r="F17" s="112"/>
      <c r="G17" s="112"/>
      <c r="H17" s="74"/>
      <c r="I17" s="75"/>
      <c r="J17" s="61"/>
      <c r="K17" s="61"/>
      <c r="L17" s="189"/>
      <c r="M17" s="189"/>
      <c r="N17" s="189"/>
      <c r="O17" s="190"/>
    </row>
    <row r="18" spans="1:15" ht="39.950000000000003" customHeight="1" thickBot="1">
      <c r="A18" s="77"/>
      <c r="B18" s="78" t="s">
        <v>30</v>
      </c>
      <c r="C18" s="79"/>
      <c r="D18" s="80"/>
      <c r="E18" s="80"/>
      <c r="F18" s="80"/>
      <c r="G18" s="80"/>
      <c r="H18" s="81"/>
      <c r="I18" s="82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89.86999999999999</v>
      </c>
      <c r="J19" s="91">
        <f>SUM(J11:J18)</f>
        <v>854.1</v>
      </c>
      <c r="K19" s="91">
        <f>SUM(K10:K18)</f>
        <v>37.300000000000004</v>
      </c>
      <c r="L19" s="92">
        <f>SUM(L10:M18)</f>
        <v>56.65</v>
      </c>
      <c r="M19" s="92"/>
      <c r="N19" s="92">
        <f>SUM(N10:O18)</f>
        <v>66.45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08"/>
      <c r="D21" s="109" t="s">
        <v>109</v>
      </c>
      <c r="E21" s="109"/>
      <c r="F21" s="109"/>
      <c r="G21" s="109"/>
      <c r="H21" s="42" t="s">
        <v>76</v>
      </c>
      <c r="I21" s="53">
        <v>14.79</v>
      </c>
      <c r="J21" s="43">
        <v>112</v>
      </c>
      <c r="K21" s="43">
        <v>0</v>
      </c>
      <c r="L21" s="49">
        <v>0</v>
      </c>
      <c r="M21" s="49"/>
      <c r="N21" s="49">
        <v>11.2</v>
      </c>
      <c r="O21" s="50"/>
    </row>
    <row r="22" spans="1:15" ht="58.5" customHeight="1">
      <c r="A22" s="47"/>
      <c r="B22" s="107" t="s">
        <v>38</v>
      </c>
      <c r="C22" s="108" t="s">
        <v>110</v>
      </c>
      <c r="D22" s="109" t="s">
        <v>111</v>
      </c>
      <c r="E22" s="109"/>
      <c r="F22" s="109"/>
      <c r="G22" s="109"/>
      <c r="H22" s="42" t="s">
        <v>112</v>
      </c>
      <c r="I22" s="53">
        <v>15.74</v>
      </c>
      <c r="J22" s="43">
        <v>357.2</v>
      </c>
      <c r="K22" s="43">
        <v>16.25</v>
      </c>
      <c r="L22" s="49">
        <v>9.25</v>
      </c>
      <c r="M22" s="49"/>
      <c r="N22" s="49">
        <v>54.25</v>
      </c>
      <c r="O22" s="50"/>
    </row>
    <row r="23" spans="1:15" ht="39.950000000000003" customHeight="1">
      <c r="A23" s="47"/>
      <c r="B23" s="51" t="s">
        <v>42</v>
      </c>
      <c r="C23" s="108" t="s">
        <v>113</v>
      </c>
      <c r="D23" s="109" t="s">
        <v>114</v>
      </c>
      <c r="E23" s="109"/>
      <c r="F23" s="109"/>
      <c r="G23" s="109"/>
      <c r="H23" s="42" t="s">
        <v>115</v>
      </c>
      <c r="I23" s="53">
        <v>48.21</v>
      </c>
      <c r="J23" s="43">
        <v>226</v>
      </c>
      <c r="K23" s="43">
        <v>21</v>
      </c>
      <c r="L23" s="49">
        <v>13.38</v>
      </c>
      <c r="M23" s="49"/>
      <c r="N23" s="49">
        <v>5.63</v>
      </c>
      <c r="O23" s="50"/>
    </row>
    <row r="24" spans="1:15" ht="39.950000000000003" customHeight="1">
      <c r="A24" s="47"/>
      <c r="B24" s="51" t="s">
        <v>23</v>
      </c>
      <c r="C24" s="108" t="s">
        <v>116</v>
      </c>
      <c r="D24" s="39" t="s">
        <v>117</v>
      </c>
      <c r="E24" s="40"/>
      <c r="F24" s="40"/>
      <c r="G24" s="41"/>
      <c r="H24" s="42" t="s">
        <v>48</v>
      </c>
      <c r="I24" s="43">
        <v>12.62</v>
      </c>
      <c r="J24" s="61">
        <v>262.8</v>
      </c>
      <c r="K24" s="43">
        <v>4.3</v>
      </c>
      <c r="L24" s="110"/>
      <c r="M24" s="110">
        <v>7.2</v>
      </c>
      <c r="N24" s="44">
        <v>441</v>
      </c>
      <c r="O24" s="46"/>
    </row>
    <row r="25" spans="1:15" ht="39.950000000000003" customHeight="1">
      <c r="A25" s="47"/>
      <c r="B25" s="111" t="s">
        <v>24</v>
      </c>
      <c r="C25" s="108" t="s">
        <v>118</v>
      </c>
      <c r="D25" s="39" t="s">
        <v>119</v>
      </c>
      <c r="E25" s="40"/>
      <c r="F25" s="40"/>
      <c r="G25" s="41"/>
      <c r="H25" s="42" t="s">
        <v>26</v>
      </c>
      <c r="I25" s="53">
        <v>6.54</v>
      </c>
      <c r="J25" s="43">
        <v>252</v>
      </c>
      <c r="K25" s="43">
        <v>2.4</v>
      </c>
      <c r="L25" s="49">
        <v>0</v>
      </c>
      <c r="M25" s="49"/>
      <c r="N25" s="49">
        <v>63.2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51</v>
      </c>
      <c r="C27" s="108"/>
      <c r="D27" s="118" t="s">
        <v>120</v>
      </c>
      <c r="E27" s="119"/>
      <c r="F27" s="120"/>
      <c r="G27" s="116"/>
      <c r="H27" s="42" t="s">
        <v>121</v>
      </c>
      <c r="I27" s="53">
        <v>2.1</v>
      </c>
      <c r="J27" s="43">
        <v>112</v>
      </c>
      <c r="K27" s="43">
        <v>12</v>
      </c>
      <c r="L27" s="76"/>
      <c r="M27" s="76">
        <v>1.2</v>
      </c>
      <c r="N27" s="76">
        <v>23.6</v>
      </c>
      <c r="O27" s="117"/>
    </row>
    <row r="28" spans="1:15" ht="39.950000000000003" customHeight="1">
      <c r="A28" s="121"/>
      <c r="B28" s="122" t="s">
        <v>77</v>
      </c>
      <c r="C28" s="123"/>
      <c r="D28" s="205"/>
      <c r="E28" s="205"/>
      <c r="F28" s="205"/>
      <c r="G28" s="205"/>
      <c r="H28" s="127"/>
      <c r="I28" s="53"/>
      <c r="J28" s="43"/>
      <c r="K28" s="43"/>
      <c r="L28" s="49"/>
      <c r="M28" s="49"/>
      <c r="N28" s="49"/>
      <c r="O28" s="50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I21+I22+I23+I24+I25+I26+I27+I28</f>
        <v>100.00000000000001</v>
      </c>
      <c r="J29" s="134">
        <f>SUM(J21:J28)</f>
        <v>1322</v>
      </c>
      <c r="K29" s="134">
        <f>SUM(K21:K28)</f>
        <v>55.949999999999996</v>
      </c>
      <c r="L29" s="135">
        <f>SUM(L21:M28)</f>
        <v>31.03</v>
      </c>
      <c r="M29" s="135"/>
      <c r="N29" s="135">
        <f>SUM(N21:O28)</f>
        <v>598.88000000000011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55</v>
      </c>
      <c r="E33" s="161"/>
      <c r="F33" s="161"/>
      <c r="G33" s="162"/>
      <c r="H33" s="163"/>
      <c r="I33" s="164">
        <f>I19+I29+I32</f>
        <v>189.87</v>
      </c>
      <c r="J33" s="165">
        <f>J19+J29</f>
        <v>2176.1</v>
      </c>
      <c r="K33" s="165">
        <f>SUM(K19+K29)</f>
        <v>93.25</v>
      </c>
      <c r="L33" s="166">
        <f>L19+L29</f>
        <v>87.68</v>
      </c>
      <c r="M33" s="167"/>
      <c r="N33" s="168">
        <f>N19+N29</f>
        <v>665.33000000000015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56</v>
      </c>
      <c r="B35" s="171"/>
      <c r="C35" s="172" t="s">
        <v>57</v>
      </c>
      <c r="D35" s="172"/>
      <c r="E35" s="172"/>
      <c r="F35" s="172"/>
      <c r="G35" s="172"/>
      <c r="H35" s="173" t="s">
        <v>58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59</v>
      </c>
      <c r="B37" s="171"/>
      <c r="C37" s="173" t="s">
        <v>57</v>
      </c>
      <c r="D37" s="173"/>
      <c r="E37" s="173"/>
      <c r="F37" s="173"/>
      <c r="G37" s="170"/>
      <c r="H37" s="173" t="s">
        <v>60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61</v>
      </c>
      <c r="B39" s="171"/>
      <c r="C39" s="173" t="s">
        <v>57</v>
      </c>
      <c r="D39" s="173"/>
      <c r="E39" s="173"/>
      <c r="F39" s="173"/>
      <c r="G39" s="170"/>
      <c r="H39" s="173" t="s">
        <v>62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21" zoomScale="75" zoomScaleNormal="75" zoomScaleSheetLayoutView="75" workbookViewId="0">
      <selection activeCell="AG11" sqref="AG11:AG1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124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8" t="s">
        <v>10</v>
      </c>
      <c r="I9" s="207"/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2"/>
      <c r="D11" s="109"/>
      <c r="E11" s="109"/>
      <c r="F11" s="109"/>
      <c r="G11" s="109"/>
      <c r="H11" s="208"/>
      <c r="I11" s="209"/>
      <c r="J11" s="176"/>
      <c r="K11" s="176"/>
      <c r="L11" s="177"/>
      <c r="M11" s="178"/>
      <c r="N11" s="179"/>
      <c r="O11" s="180"/>
    </row>
    <row r="12" spans="1:58" ht="39.950000000000003" customHeight="1">
      <c r="A12" s="47"/>
      <c r="B12" s="37"/>
      <c r="C12" s="52" t="s">
        <v>102</v>
      </c>
      <c r="D12" s="109" t="s">
        <v>103</v>
      </c>
      <c r="E12" s="109"/>
      <c r="F12" s="109"/>
      <c r="G12" s="109"/>
      <c r="H12" s="208" t="s">
        <v>104</v>
      </c>
      <c r="I12" s="209"/>
      <c r="J12" s="43">
        <v>260.10000000000002</v>
      </c>
      <c r="K12" s="43">
        <v>8.1</v>
      </c>
      <c r="L12" s="49">
        <v>35.799999999999997</v>
      </c>
      <c r="M12" s="49"/>
      <c r="N12" s="44">
        <v>9.1</v>
      </c>
      <c r="O12" s="46"/>
    </row>
    <row r="13" spans="1:58" ht="49.5" customHeight="1">
      <c r="A13" s="47"/>
      <c r="B13" s="51" t="s">
        <v>19</v>
      </c>
      <c r="C13" s="52" t="s">
        <v>105</v>
      </c>
      <c r="D13" s="39" t="s">
        <v>106</v>
      </c>
      <c r="E13" s="40"/>
      <c r="F13" s="40"/>
      <c r="G13" s="41"/>
      <c r="H13" s="208" t="s">
        <v>107</v>
      </c>
      <c r="I13" s="209"/>
      <c r="J13" s="53">
        <v>462</v>
      </c>
      <c r="K13" s="43">
        <v>27.8</v>
      </c>
      <c r="L13" s="54">
        <v>20.85</v>
      </c>
      <c r="M13" s="54"/>
      <c r="N13" s="49">
        <v>40.049999999999997</v>
      </c>
      <c r="O13" s="50"/>
    </row>
    <row r="14" spans="1:58" ht="39.950000000000003" customHeight="1">
      <c r="A14" s="47"/>
      <c r="B14" s="51" t="s">
        <v>23</v>
      </c>
      <c r="C14" s="52"/>
      <c r="D14" s="39"/>
      <c r="E14" s="40"/>
      <c r="F14" s="40"/>
      <c r="G14" s="41"/>
      <c r="H14" s="208"/>
      <c r="I14" s="209"/>
      <c r="J14" s="53"/>
      <c r="K14" s="43"/>
      <c r="L14" s="54"/>
      <c r="M14" s="54"/>
      <c r="N14" s="49"/>
      <c r="O14" s="50"/>
    </row>
    <row r="15" spans="1:58" ht="39.950000000000003" customHeight="1">
      <c r="A15" s="47"/>
      <c r="B15" s="55" t="s">
        <v>24</v>
      </c>
      <c r="C15" s="108" t="s">
        <v>49</v>
      </c>
      <c r="D15" s="112" t="s">
        <v>50</v>
      </c>
      <c r="E15" s="112"/>
      <c r="F15" s="112"/>
      <c r="G15" s="112"/>
      <c r="H15" s="208" t="s">
        <v>26</v>
      </c>
      <c r="I15" s="209"/>
      <c r="J15" s="43">
        <v>57</v>
      </c>
      <c r="K15" s="43">
        <v>0.2</v>
      </c>
      <c r="L15" s="49">
        <v>0</v>
      </c>
      <c r="M15" s="49"/>
      <c r="N15" s="49">
        <v>15</v>
      </c>
      <c r="O15" s="50"/>
    </row>
    <row r="16" spans="1:58" ht="39.950000000000003" customHeight="1">
      <c r="A16" s="47"/>
      <c r="B16" s="111" t="s">
        <v>51</v>
      </c>
      <c r="C16" s="67"/>
      <c r="D16" s="124" t="s">
        <v>108</v>
      </c>
      <c r="E16" s="125"/>
      <c r="F16" s="125"/>
      <c r="G16" s="68"/>
      <c r="H16" s="210" t="s">
        <v>32</v>
      </c>
      <c r="I16" s="211"/>
      <c r="J16" s="62">
        <v>75</v>
      </c>
      <c r="K16" s="62">
        <v>1.2</v>
      </c>
      <c r="L16" s="63"/>
      <c r="M16" s="63">
        <v>0</v>
      </c>
      <c r="N16" s="63">
        <v>2.2999999999999998</v>
      </c>
      <c r="O16" s="71"/>
    </row>
    <row r="17" spans="1:15" ht="39.950000000000003" customHeight="1">
      <c r="A17" s="47"/>
      <c r="B17" s="55"/>
      <c r="C17" s="72"/>
      <c r="D17" s="118"/>
      <c r="E17" s="119"/>
      <c r="F17" s="119"/>
      <c r="G17" s="120"/>
      <c r="H17" s="212"/>
      <c r="I17" s="213"/>
      <c r="J17" s="61"/>
      <c r="K17" s="61"/>
      <c r="L17" s="189"/>
      <c r="M17" s="189"/>
      <c r="N17" s="189"/>
      <c r="O17" s="190"/>
    </row>
    <row r="18" spans="1:15" ht="39.950000000000003" customHeight="1" thickBot="1">
      <c r="A18" s="77"/>
      <c r="B18" s="78" t="s">
        <v>30</v>
      </c>
      <c r="C18" s="79"/>
      <c r="D18" s="80"/>
      <c r="E18" s="80"/>
      <c r="F18" s="80"/>
      <c r="G18" s="80"/>
      <c r="H18" s="214"/>
      <c r="I18" s="215"/>
      <c r="J18" s="195"/>
      <c r="K18" s="195"/>
      <c r="L18" s="196"/>
      <c r="M18" s="196"/>
      <c r="N18" s="197"/>
      <c r="O18" s="198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216">
        <v>89.87</v>
      </c>
      <c r="I19" s="217"/>
      <c r="J19" s="91">
        <f>SUM(J11:J18)</f>
        <v>854.1</v>
      </c>
      <c r="K19" s="91">
        <f>SUM(K10:K18)</f>
        <v>37.300000000000004</v>
      </c>
      <c r="L19" s="92">
        <f>SUM(L10:M18)</f>
        <v>56.65</v>
      </c>
      <c r="M19" s="92"/>
      <c r="N19" s="92">
        <f>SUM(N10:O18)</f>
        <v>66.45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08"/>
      <c r="D21" s="109" t="s">
        <v>109</v>
      </c>
      <c r="E21" s="109"/>
      <c r="F21" s="109"/>
      <c r="G21" s="109"/>
      <c r="H21" s="208" t="s">
        <v>76</v>
      </c>
      <c r="I21" s="209"/>
      <c r="J21" s="43">
        <v>112</v>
      </c>
      <c r="K21" s="43">
        <v>0</v>
      </c>
      <c r="L21" s="49">
        <v>0</v>
      </c>
      <c r="M21" s="49"/>
      <c r="N21" s="49">
        <v>11.2</v>
      </c>
      <c r="O21" s="50"/>
    </row>
    <row r="22" spans="1:15" ht="58.5" customHeight="1">
      <c r="A22" s="47"/>
      <c r="B22" s="107" t="s">
        <v>38</v>
      </c>
      <c r="C22" s="108" t="s">
        <v>110</v>
      </c>
      <c r="D22" s="109" t="s">
        <v>111</v>
      </c>
      <c r="E22" s="109"/>
      <c r="F22" s="109"/>
      <c r="G22" s="109"/>
      <c r="H22" s="208" t="s">
        <v>122</v>
      </c>
      <c r="I22" s="209"/>
      <c r="J22" s="43">
        <v>357.2</v>
      </c>
      <c r="K22" s="43">
        <v>16.25</v>
      </c>
      <c r="L22" s="49">
        <v>9.25</v>
      </c>
      <c r="M22" s="49"/>
      <c r="N22" s="49">
        <v>54.25</v>
      </c>
      <c r="O22" s="50"/>
    </row>
    <row r="23" spans="1:15" ht="39.950000000000003" customHeight="1">
      <c r="A23" s="47"/>
      <c r="B23" s="51" t="s">
        <v>42</v>
      </c>
      <c r="C23" s="108" t="s">
        <v>113</v>
      </c>
      <c r="D23" s="109" t="s">
        <v>114</v>
      </c>
      <c r="E23" s="109"/>
      <c r="F23" s="109"/>
      <c r="G23" s="109"/>
      <c r="H23" s="208" t="s">
        <v>115</v>
      </c>
      <c r="I23" s="209"/>
      <c r="J23" s="43">
        <v>226</v>
      </c>
      <c r="K23" s="43">
        <v>21</v>
      </c>
      <c r="L23" s="49">
        <v>13.38</v>
      </c>
      <c r="M23" s="49"/>
      <c r="N23" s="49">
        <v>5.63</v>
      </c>
      <c r="O23" s="50"/>
    </row>
    <row r="24" spans="1:15" ht="39.950000000000003" customHeight="1">
      <c r="A24" s="47"/>
      <c r="B24" s="51" t="s">
        <v>23</v>
      </c>
      <c r="C24" s="108" t="s">
        <v>116</v>
      </c>
      <c r="D24" s="39" t="s">
        <v>117</v>
      </c>
      <c r="E24" s="40"/>
      <c r="F24" s="40"/>
      <c r="G24" s="41"/>
      <c r="H24" s="208" t="s">
        <v>48</v>
      </c>
      <c r="I24" s="209"/>
      <c r="J24" s="61">
        <v>262.8</v>
      </c>
      <c r="K24" s="43">
        <v>4.3</v>
      </c>
      <c r="L24" s="110"/>
      <c r="M24" s="110">
        <v>7.2</v>
      </c>
      <c r="N24" s="44">
        <v>441</v>
      </c>
      <c r="O24" s="46"/>
    </row>
    <row r="25" spans="1:15" ht="39.950000000000003" customHeight="1">
      <c r="A25" s="47"/>
      <c r="B25" s="111" t="s">
        <v>24</v>
      </c>
      <c r="C25" s="108" t="s">
        <v>118</v>
      </c>
      <c r="D25" s="39" t="s">
        <v>119</v>
      </c>
      <c r="E25" s="40"/>
      <c r="F25" s="40"/>
      <c r="G25" s="41"/>
      <c r="H25" s="208" t="s">
        <v>26</v>
      </c>
      <c r="I25" s="209"/>
      <c r="J25" s="43">
        <v>252</v>
      </c>
      <c r="K25" s="43">
        <v>2.4</v>
      </c>
      <c r="L25" s="49">
        <v>0</v>
      </c>
      <c r="M25" s="49"/>
      <c r="N25" s="49">
        <v>63.2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208"/>
      <c r="I26" s="209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51</v>
      </c>
      <c r="C27" s="108"/>
      <c r="D27" s="118" t="s">
        <v>120</v>
      </c>
      <c r="E27" s="119"/>
      <c r="F27" s="120"/>
      <c r="G27" s="116"/>
      <c r="H27" s="208" t="s">
        <v>121</v>
      </c>
      <c r="I27" s="209"/>
      <c r="J27" s="43">
        <v>112</v>
      </c>
      <c r="K27" s="43">
        <v>12</v>
      </c>
      <c r="L27" s="76"/>
      <c r="M27" s="76">
        <v>1.2</v>
      </c>
      <c r="N27" s="76">
        <v>23.6</v>
      </c>
      <c r="O27" s="117"/>
    </row>
    <row r="28" spans="1:15" ht="39.950000000000003" customHeight="1">
      <c r="A28" s="121"/>
      <c r="B28" s="122" t="s">
        <v>77</v>
      </c>
      <c r="C28" s="123"/>
      <c r="D28" s="205"/>
      <c r="E28" s="205"/>
      <c r="F28" s="205"/>
      <c r="G28" s="205"/>
      <c r="H28" s="210"/>
      <c r="I28" s="211"/>
      <c r="J28" s="43"/>
      <c r="K28" s="43"/>
      <c r="L28" s="49"/>
      <c r="M28" s="49"/>
      <c r="N28" s="49"/>
      <c r="O28" s="50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218">
        <v>100</v>
      </c>
      <c r="I29" s="219"/>
      <c r="J29" s="134">
        <f>SUM(J21:J28)</f>
        <v>1322</v>
      </c>
      <c r="K29" s="134">
        <f>SUM(K21:K28)</f>
        <v>55.949999999999996</v>
      </c>
      <c r="L29" s="135">
        <f>SUM(L21:M28)</f>
        <v>31.03</v>
      </c>
      <c r="M29" s="135"/>
      <c r="N29" s="135">
        <f>SUM(N21:O28)</f>
        <v>598.88000000000011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55</v>
      </c>
      <c r="E33" s="161"/>
      <c r="F33" s="161"/>
      <c r="G33" s="162"/>
      <c r="H33" s="220">
        <f>H19+H29+I32</f>
        <v>189.87</v>
      </c>
      <c r="I33" s="221"/>
      <c r="J33" s="165">
        <f>J19+J29</f>
        <v>2176.1</v>
      </c>
      <c r="K33" s="165">
        <f>SUM(K19+K29)</f>
        <v>93.25</v>
      </c>
      <c r="L33" s="166">
        <f>L19+L29</f>
        <v>87.68</v>
      </c>
      <c r="M33" s="167"/>
      <c r="N33" s="168">
        <f>N19+N29</f>
        <v>665.33000000000015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56</v>
      </c>
      <c r="B35" s="171"/>
      <c r="C35" s="172" t="s">
        <v>57</v>
      </c>
      <c r="D35" s="172"/>
      <c r="E35" s="172"/>
      <c r="F35" s="172"/>
      <c r="G35" s="172"/>
      <c r="H35" s="173" t="s">
        <v>58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59</v>
      </c>
      <c r="B37" s="171"/>
      <c r="C37" s="173" t="s">
        <v>57</v>
      </c>
      <c r="D37" s="173"/>
      <c r="E37" s="173"/>
      <c r="F37" s="173"/>
      <c r="G37" s="170"/>
      <c r="H37" s="173" t="s">
        <v>60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61</v>
      </c>
      <c r="B39" s="171"/>
      <c r="C39" s="173" t="s">
        <v>57</v>
      </c>
      <c r="D39" s="173"/>
      <c r="E39" s="173"/>
      <c r="F39" s="173"/>
      <c r="G39" s="170"/>
      <c r="H39" s="173" t="s">
        <v>62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98">
    <mergeCell ref="E41:G41"/>
    <mergeCell ref="A37:B37"/>
    <mergeCell ref="C37:F37"/>
    <mergeCell ref="H37:J37"/>
    <mergeCell ref="A39:B39"/>
    <mergeCell ref="C39:F39"/>
    <mergeCell ref="H39:J39"/>
    <mergeCell ref="D33:F33"/>
    <mergeCell ref="H33:I33"/>
    <mergeCell ref="L33:M33"/>
    <mergeCell ref="N33:O33"/>
    <mergeCell ref="A35:B35"/>
    <mergeCell ref="H35:J35"/>
    <mergeCell ref="D31:G31"/>
    <mergeCell ref="L31:M31"/>
    <mergeCell ref="N31:O31"/>
    <mergeCell ref="D32:G32"/>
    <mergeCell ref="L32:M32"/>
    <mergeCell ref="N32:O32"/>
    <mergeCell ref="D29:G29"/>
    <mergeCell ref="H29:I29"/>
    <mergeCell ref="L29:M29"/>
    <mergeCell ref="N29:O29"/>
    <mergeCell ref="A30:G30"/>
    <mergeCell ref="N30:O30"/>
    <mergeCell ref="D27:F27"/>
    <mergeCell ref="H27:I27"/>
    <mergeCell ref="D28:G28"/>
    <mergeCell ref="H28:I28"/>
    <mergeCell ref="L28:M28"/>
    <mergeCell ref="N28:O28"/>
    <mergeCell ref="D25:G25"/>
    <mergeCell ref="H25:I25"/>
    <mergeCell ref="L25:M25"/>
    <mergeCell ref="N25:O25"/>
    <mergeCell ref="D26:F26"/>
    <mergeCell ref="H26:I26"/>
    <mergeCell ref="D23:G23"/>
    <mergeCell ref="H23:I23"/>
    <mergeCell ref="L23:M23"/>
    <mergeCell ref="N23:O23"/>
    <mergeCell ref="D24:G24"/>
    <mergeCell ref="H24:I24"/>
    <mergeCell ref="N24:O24"/>
    <mergeCell ref="A20:O20"/>
    <mergeCell ref="A21:A28"/>
    <mergeCell ref="D21:G21"/>
    <mergeCell ref="H21:I21"/>
    <mergeCell ref="L21:M21"/>
    <mergeCell ref="N21:O21"/>
    <mergeCell ref="D22:G22"/>
    <mergeCell ref="H22:I22"/>
    <mergeCell ref="L22:M22"/>
    <mergeCell ref="N22:O22"/>
    <mergeCell ref="D18:G18"/>
    <mergeCell ref="H18:I18"/>
    <mergeCell ref="N18:O18"/>
    <mergeCell ref="D19:G19"/>
    <mergeCell ref="H19:I19"/>
    <mergeCell ref="L19:M19"/>
    <mergeCell ref="N19:O19"/>
    <mergeCell ref="D16:F16"/>
    <mergeCell ref="H16:I16"/>
    <mergeCell ref="D17:G17"/>
    <mergeCell ref="H17:I17"/>
    <mergeCell ref="L17:M17"/>
    <mergeCell ref="N17:O17"/>
    <mergeCell ref="D14:G14"/>
    <mergeCell ref="H14:I14"/>
    <mergeCell ref="L14:M14"/>
    <mergeCell ref="N14:O14"/>
    <mergeCell ref="D15:G15"/>
    <mergeCell ref="H15:I15"/>
    <mergeCell ref="L15:M15"/>
    <mergeCell ref="N15:O15"/>
    <mergeCell ref="H12:I12"/>
    <mergeCell ref="L12:M12"/>
    <mergeCell ref="N12:O12"/>
    <mergeCell ref="D13:G13"/>
    <mergeCell ref="H13:I13"/>
    <mergeCell ref="L13:M13"/>
    <mergeCell ref="N13:O13"/>
    <mergeCell ref="D9:G9"/>
    <mergeCell ref="H9:I9"/>
    <mergeCell ref="L9:M9"/>
    <mergeCell ref="N9:O9"/>
    <mergeCell ref="A10:O10"/>
    <mergeCell ref="A11:A18"/>
    <mergeCell ref="D11:G11"/>
    <mergeCell ref="H11:I11"/>
    <mergeCell ref="N11:O11"/>
    <mergeCell ref="D12:G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6,03</vt:lpstr>
      <vt:lpstr>6,03б</vt:lpstr>
      <vt:lpstr>7,03</vt:lpstr>
      <vt:lpstr>7,03б</vt:lpstr>
      <vt:lpstr>9.03</vt:lpstr>
      <vt:lpstr>9.03б</vt:lpstr>
      <vt:lpstr>10.03</vt:lpstr>
      <vt:lpstr>10.03(2)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2023-03-06T11:27:38Z</cp:lastPrinted>
  <dcterms:created xsi:type="dcterms:W3CDTF">2023-03-06T11:25:33Z</dcterms:created>
  <dcterms:modified xsi:type="dcterms:W3CDTF">2023-03-06T11:29:53Z</dcterms:modified>
</cp:coreProperties>
</file>